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4" i="63" l="1"/>
  <c r="AB72"/>
  <c r="AB68"/>
  <c r="AB44"/>
  <c r="AB40"/>
  <c r="AB20"/>
  <c r="AB97"/>
  <c r="AB97" i="62"/>
  <c r="AB85"/>
  <c r="AB69"/>
  <c r="AB65"/>
  <c r="AB61"/>
  <c r="AB25"/>
  <c r="AB96" i="61"/>
  <c r="AB76"/>
  <c r="AB72"/>
  <c r="AB68"/>
  <c r="AB60"/>
  <c r="AB48"/>
  <c r="AB44"/>
  <c r="AB28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C99" i="63" l="1"/>
  <c r="C99" i="56"/>
  <c r="F4"/>
  <c r="C99" i="55"/>
  <c r="F4" i="63"/>
  <c r="F78"/>
  <c r="F4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O44" s="1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O32"/>
  <c r="V47"/>
  <c r="O16"/>
  <c r="V24"/>
  <c r="V24" i="56"/>
  <c r="V40"/>
  <c r="N8" i="55"/>
  <c r="F9"/>
  <c r="I99"/>
  <c r="M99"/>
  <c r="G10"/>
  <c r="N12"/>
  <c r="O12" s="1"/>
  <c r="F13"/>
  <c r="N28"/>
  <c r="F29"/>
  <c r="N44"/>
  <c r="O44" s="1"/>
  <c r="F45"/>
  <c r="N60"/>
  <c r="F61"/>
  <c r="O64"/>
  <c r="O72"/>
  <c r="O92"/>
  <c r="O65" i="56"/>
  <c r="V66" i="55"/>
  <c r="V59" i="56"/>
  <c r="V18"/>
  <c r="V27"/>
  <c r="B99" i="55"/>
  <c r="F3"/>
  <c r="K99"/>
  <c r="F5"/>
  <c r="N20"/>
  <c r="F21"/>
  <c r="N36"/>
  <c r="F37"/>
  <c r="N52"/>
  <c r="F53"/>
  <c r="O5" i="56"/>
  <c r="O21"/>
  <c r="O37"/>
  <c r="O53"/>
  <c r="O61"/>
  <c r="O69"/>
  <c r="O77"/>
  <c r="O70" i="55"/>
  <c r="V44" i="56"/>
  <c r="V63"/>
  <c r="V82"/>
  <c r="J99" i="55"/>
  <c r="N24"/>
  <c r="O24" s="1"/>
  <c r="N40"/>
  <c r="O40" s="1"/>
  <c r="N56"/>
  <c r="O56" s="1"/>
  <c r="O96"/>
  <c r="V75"/>
  <c r="V64" i="56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92"/>
  <c r="F3" i="56"/>
  <c r="F99" s="1"/>
  <c r="V5"/>
  <c r="V9"/>
  <c r="V13"/>
  <c r="V17"/>
  <c r="V21"/>
  <c r="V25"/>
  <c r="V29"/>
  <c r="V33"/>
  <c r="V37"/>
  <c r="V41"/>
  <c r="V45"/>
  <c r="V61"/>
  <c r="V85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V50" i="56"/>
  <c r="O94"/>
  <c r="O86"/>
  <c r="O20" i="55"/>
  <c r="O98"/>
  <c r="O24" i="56"/>
  <c r="O45"/>
  <c r="O93" i="58"/>
  <c r="O38" i="55"/>
  <c r="O62"/>
  <c r="O46"/>
  <c r="O30"/>
  <c r="F6" i="63"/>
  <c r="F99" s="1"/>
  <c r="O88" i="56"/>
  <c r="O80"/>
  <c r="O64"/>
  <c r="O48" i="57"/>
  <c r="O64"/>
  <c r="O68" i="56"/>
  <c r="O93"/>
  <c r="O9"/>
  <c r="O78"/>
  <c r="O66"/>
  <c r="O62"/>
  <c r="O54"/>
  <c r="O46"/>
  <c r="O30"/>
  <c r="O26"/>
  <c r="O10"/>
  <c r="O78" i="55"/>
  <c r="O74"/>
  <c r="O66"/>
  <c r="O96" i="56"/>
  <c r="O85"/>
  <c r="O72"/>
  <c r="O56"/>
  <c r="O40"/>
  <c r="O25"/>
  <c r="O97"/>
  <c r="V93"/>
  <c r="O92"/>
  <c r="O81"/>
  <c r="O57"/>
  <c r="O52"/>
  <c r="O51"/>
  <c r="V49"/>
  <c r="O48"/>
  <c r="O47"/>
  <c r="V39"/>
  <c r="O35"/>
  <c r="O28"/>
  <c r="O13"/>
  <c r="O7"/>
  <c r="O52" i="55"/>
  <c r="V48"/>
  <c r="O36"/>
  <c r="O27"/>
  <c r="O19"/>
  <c r="O9"/>
  <c r="O60"/>
  <c r="O60" i="56"/>
  <c r="O29"/>
  <c r="O15"/>
  <c r="G3"/>
  <c r="V3" s="1"/>
  <c r="O89"/>
  <c r="O84"/>
  <c r="O36"/>
  <c r="O23"/>
  <c r="V11"/>
  <c r="O88" i="55"/>
  <c r="V84"/>
  <c r="O71"/>
  <c r="V51"/>
  <c r="O28"/>
  <c r="O14"/>
  <c r="O22" i="58"/>
  <c r="O74"/>
  <c r="G46" i="57"/>
  <c r="V46" s="1"/>
  <c r="O44"/>
  <c r="O65" i="58"/>
  <c r="V25"/>
  <c r="O57"/>
  <c r="O45"/>
  <c r="O26"/>
  <c r="O6"/>
  <c r="G98" i="57"/>
  <c r="V98" s="1"/>
  <c r="G94"/>
  <c r="V94" s="1"/>
  <c r="G86"/>
  <c r="O86" s="1"/>
  <c r="G78"/>
  <c r="V78" s="1"/>
  <c r="G70"/>
  <c r="V70" s="1"/>
  <c r="G58"/>
  <c r="V58" s="1"/>
  <c r="G50"/>
  <c r="V50" s="1"/>
  <c r="G42"/>
  <c r="V42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i="57" l="1"/>
  <c r="O98"/>
  <c r="O94"/>
  <c r="O5"/>
  <c r="V86"/>
  <c r="O43" i="58"/>
  <c r="O3" i="56"/>
  <c r="O50" i="57"/>
  <c r="O11" i="58"/>
  <c r="O4" i="56"/>
  <c r="O49" i="55"/>
  <c r="O58" i="57"/>
  <c r="V13"/>
  <c r="O9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I87" i="78"/>
  <c r="I27"/>
  <c r="H42"/>
  <c r="H90"/>
  <c r="B88"/>
  <c r="P12"/>
  <c r="P78"/>
  <c r="L21"/>
  <c r="P55"/>
  <c r="K88"/>
  <c r="P21"/>
  <c r="H68"/>
  <c r="P36"/>
  <c r="L17"/>
  <c r="O70"/>
  <c r="O57"/>
  <c r="G8"/>
  <c r="K81"/>
  <c r="L71"/>
  <c r="I69"/>
  <c r="Q95"/>
  <c r="Q27"/>
  <c r="B33"/>
  <c r="N52"/>
  <c r="N42"/>
  <c r="G10"/>
  <c r="Q16"/>
  <c r="K47"/>
  <c r="B43"/>
  <c r="B91"/>
  <c r="L82"/>
  <c r="Q6"/>
  <c r="O72"/>
  <c r="J36"/>
  <c r="I59"/>
  <c r="Q93"/>
  <c r="P23"/>
  <c r="I61"/>
  <c r="P57"/>
  <c r="N4"/>
  <c r="B65"/>
  <c r="N18"/>
  <c r="L60"/>
  <c r="H2"/>
  <c r="N92"/>
  <c r="Q57"/>
  <c r="H49"/>
  <c r="N80"/>
  <c r="I63"/>
  <c r="P38"/>
  <c r="I38"/>
  <c r="I83"/>
  <c r="P52"/>
  <c r="G28"/>
  <c r="Q72"/>
  <c r="K73"/>
  <c r="J90"/>
  <c r="B69"/>
  <c r="L80"/>
  <c r="K65"/>
  <c r="L11"/>
  <c r="Q50"/>
  <c r="N33"/>
  <c r="G42"/>
  <c r="K70"/>
  <c r="I6"/>
  <c r="B75"/>
  <c r="B53"/>
  <c r="P18"/>
  <c r="G76"/>
  <c r="J58"/>
  <c r="I90"/>
  <c r="B71"/>
  <c r="I89"/>
  <c r="J96"/>
  <c r="O53"/>
  <c r="H54"/>
  <c r="O73"/>
  <c r="O44"/>
  <c r="N9"/>
  <c r="N34"/>
  <c r="H50"/>
  <c r="L81"/>
  <c r="G16"/>
  <c r="E1"/>
  <c r="I36"/>
  <c r="K57"/>
  <c r="G27"/>
  <c r="O42"/>
  <c r="N59"/>
  <c r="I3"/>
  <c r="G78"/>
  <c r="J20"/>
  <c r="H78"/>
  <c r="L47"/>
  <c r="H40"/>
  <c r="B90"/>
  <c r="P53"/>
  <c r="N60"/>
  <c r="Q38"/>
  <c r="I57"/>
  <c r="Q13"/>
  <c r="N14"/>
  <c r="G41"/>
  <c r="P58"/>
  <c r="H67"/>
  <c r="Q5"/>
  <c r="L46"/>
  <c r="L7"/>
  <c r="L15"/>
  <c r="Q37"/>
  <c r="N98"/>
  <c r="J93"/>
  <c r="P72"/>
  <c r="J33"/>
  <c r="H35"/>
  <c r="B38"/>
  <c r="O36"/>
  <c r="K39"/>
  <c r="J4"/>
  <c r="N32"/>
  <c r="G14"/>
  <c r="K34"/>
  <c r="J6"/>
  <c r="I66"/>
  <c r="I94"/>
  <c r="N96"/>
  <c r="O84"/>
  <c r="P64"/>
  <c r="N86"/>
  <c r="O96"/>
  <c r="J77"/>
  <c r="O29"/>
  <c r="P24"/>
  <c r="P46"/>
  <c r="P39"/>
  <c r="F1"/>
  <c r="Q62"/>
  <c r="J64"/>
  <c r="N89"/>
  <c r="G2"/>
  <c r="P94"/>
  <c r="K31"/>
  <c r="G50"/>
  <c r="P5"/>
  <c r="K72"/>
  <c r="B44"/>
  <c r="K32"/>
  <c r="H91"/>
  <c r="Q88"/>
  <c r="O64"/>
  <c r="G55"/>
  <c r="P45"/>
  <c r="J80"/>
  <c r="L31"/>
  <c r="L27"/>
  <c r="B49"/>
  <c r="K37"/>
  <c r="I29"/>
  <c r="Q76"/>
  <c r="B51"/>
  <c r="K92"/>
  <c r="L95"/>
  <c r="I25"/>
  <c r="N65"/>
  <c r="O63"/>
  <c r="Q81"/>
  <c r="O82"/>
  <c r="L45"/>
  <c r="G46"/>
  <c r="Q97"/>
  <c r="G98"/>
  <c r="O90"/>
  <c r="K50"/>
  <c r="K98"/>
  <c r="G65"/>
  <c r="O76"/>
  <c r="Q36"/>
  <c r="P8"/>
  <c r="K23"/>
  <c r="L68"/>
  <c r="G71"/>
  <c r="P27"/>
  <c r="P81"/>
  <c r="L41"/>
  <c r="I93"/>
  <c r="N11"/>
  <c r="N31"/>
  <c r="K36"/>
  <c r="J38"/>
  <c r="I76"/>
  <c r="B41"/>
  <c r="J26"/>
  <c r="N82"/>
  <c r="N48"/>
  <c r="P17"/>
  <c r="I73"/>
  <c r="J34"/>
  <c r="O93"/>
  <c r="H48"/>
  <c r="Q20"/>
  <c r="P30"/>
  <c r="H69"/>
  <c r="Q19"/>
  <c r="P11"/>
  <c r="B15"/>
  <c r="O23"/>
  <c r="K67"/>
  <c r="Q26"/>
  <c r="L88"/>
  <c r="O16"/>
  <c r="H3"/>
  <c r="K10"/>
  <c r="N69"/>
  <c r="I82"/>
  <c r="J44"/>
  <c r="G96"/>
  <c r="H80"/>
  <c r="G81"/>
  <c r="H44"/>
  <c r="O83"/>
  <c r="G59"/>
  <c r="N41"/>
  <c r="H87"/>
  <c r="C1"/>
  <c r="J67"/>
  <c r="O31"/>
  <c r="O7"/>
  <c r="O40"/>
  <c r="J22"/>
  <c r="Q64"/>
  <c r="H23"/>
  <c r="I92"/>
  <c r="N78"/>
  <c r="J3"/>
  <c r="P34"/>
  <c r="G9"/>
  <c r="I30"/>
  <c r="J95"/>
  <c r="J15"/>
  <c r="H52"/>
  <c r="H96"/>
  <c r="J14"/>
  <c r="O45"/>
  <c r="B60"/>
  <c r="K21"/>
  <c r="K59"/>
  <c r="L87"/>
  <c r="P43"/>
  <c r="I64"/>
  <c r="P88"/>
  <c r="H70"/>
  <c r="I78"/>
  <c r="I19"/>
  <c r="J42"/>
  <c r="J88"/>
  <c r="I33"/>
  <c r="J61"/>
  <c r="Q43"/>
  <c r="K61"/>
  <c r="I96"/>
  <c r="H63"/>
  <c r="Q54"/>
  <c r="I71"/>
  <c r="K26"/>
  <c r="P73"/>
  <c r="H34"/>
  <c r="J31"/>
  <c r="K78"/>
  <c r="N6"/>
  <c r="H19"/>
  <c r="B12"/>
  <c r="N22"/>
  <c r="B23"/>
  <c r="G32"/>
  <c r="P6"/>
  <c r="H6"/>
  <c r="K19"/>
  <c r="B28"/>
  <c r="B97"/>
  <c r="P97"/>
  <c r="N76"/>
  <c r="L67"/>
  <c r="I80"/>
  <c r="N81"/>
  <c r="G5"/>
  <c r="J19"/>
  <c r="O91"/>
  <c r="H14"/>
  <c r="L50"/>
  <c r="L40"/>
  <c r="I70"/>
  <c r="P31"/>
  <c r="L35"/>
  <c r="P35"/>
  <c r="K16"/>
  <c r="I75"/>
  <c r="P48"/>
  <c r="J56"/>
  <c r="J82"/>
  <c r="B62"/>
  <c r="O85"/>
  <c r="B13"/>
  <c r="K80"/>
  <c r="H32"/>
  <c r="I32"/>
  <c r="J50"/>
  <c r="P19"/>
  <c r="G56"/>
  <c r="J11"/>
  <c r="H25"/>
  <c r="K76"/>
  <c r="L84"/>
  <c r="I55"/>
  <c r="N8"/>
  <c r="G66"/>
  <c r="P87"/>
  <c r="N16"/>
  <c r="L6"/>
  <c r="B29"/>
  <c r="G80"/>
  <c r="K41"/>
  <c r="B70"/>
  <c r="G77"/>
  <c r="B10"/>
  <c r="H15"/>
  <c r="K83"/>
  <c r="I67"/>
  <c r="P80"/>
  <c r="H66"/>
  <c r="N53"/>
  <c r="L57"/>
  <c r="H16"/>
  <c r="B17"/>
  <c r="K62"/>
  <c r="B56"/>
  <c r="J78"/>
  <c r="H97"/>
  <c r="H7"/>
  <c r="K45"/>
  <c r="K5"/>
  <c r="B11"/>
  <c r="L23"/>
  <c r="L52"/>
  <c r="P49"/>
  <c r="I15"/>
  <c r="Q86"/>
  <c r="N50"/>
  <c r="J87"/>
  <c r="G97"/>
  <c r="N56"/>
  <c r="J30"/>
  <c r="N87"/>
  <c r="B36"/>
  <c r="I8"/>
  <c r="Q90"/>
  <c r="H36"/>
  <c r="Q3"/>
  <c r="L25"/>
  <c r="N77"/>
  <c r="B9"/>
  <c r="P51"/>
  <c r="B59"/>
  <c r="Q24"/>
  <c r="B77"/>
  <c r="J55"/>
  <c r="H72"/>
  <c r="G15"/>
  <c r="H28"/>
  <c r="G13"/>
  <c r="I9"/>
  <c r="N62"/>
  <c r="L64"/>
  <c r="J47"/>
  <c r="L90"/>
  <c r="P50"/>
  <c r="N44"/>
  <c r="O43"/>
  <c r="G54"/>
  <c r="O34"/>
  <c r="L18"/>
  <c r="N51"/>
  <c r="K79"/>
  <c r="O55"/>
  <c r="Q67"/>
  <c r="Q53"/>
  <c r="G47"/>
  <c r="B73"/>
  <c r="H89"/>
  <c r="O27"/>
  <c r="B24"/>
  <c r="P13"/>
  <c r="N38"/>
  <c r="G87"/>
  <c r="O59"/>
  <c r="G26"/>
  <c r="P33"/>
  <c r="O8"/>
  <c r="P74"/>
  <c r="G44"/>
  <c r="H93"/>
  <c r="O47"/>
  <c r="G92"/>
  <c r="I18"/>
  <c r="B40"/>
  <c r="H47"/>
  <c r="P96"/>
  <c r="Q60"/>
  <c r="I21"/>
  <c r="B19"/>
  <c r="I28"/>
  <c r="B66"/>
  <c r="I46"/>
  <c r="H30"/>
  <c r="H64"/>
  <c r="L4"/>
  <c r="J63"/>
  <c r="G49"/>
  <c r="L34"/>
  <c r="O39"/>
  <c r="N27"/>
  <c r="P32"/>
  <c r="J43"/>
  <c r="I44"/>
  <c r="O89"/>
  <c r="Q59"/>
  <c r="K68"/>
  <c r="K86"/>
  <c r="N71"/>
  <c r="O35"/>
  <c r="K15"/>
  <c r="I7"/>
  <c r="K35"/>
  <c r="P82"/>
  <c r="P70"/>
  <c r="N3"/>
  <c r="J18"/>
  <c r="K9"/>
  <c r="J46"/>
  <c r="B8"/>
  <c r="B27"/>
  <c r="K43"/>
  <c r="J53"/>
  <c r="N49"/>
  <c r="P95"/>
  <c r="L65"/>
  <c r="G24"/>
  <c r="J76"/>
  <c r="H4"/>
  <c r="Q52"/>
  <c r="N68"/>
  <c r="G89"/>
  <c r="B7"/>
  <c r="O52"/>
  <c r="G68"/>
  <c r="K49"/>
  <c r="O71"/>
  <c r="P44"/>
  <c r="Q42"/>
  <c r="K52"/>
  <c r="H33"/>
  <c r="L32"/>
  <c r="N55"/>
  <c r="J21"/>
  <c r="G36"/>
  <c r="N7"/>
  <c r="Q35"/>
  <c r="G62"/>
  <c r="J59"/>
  <c r="H13"/>
  <c r="O94"/>
  <c r="L49"/>
  <c r="L72"/>
  <c r="K22"/>
  <c r="N73"/>
  <c r="K96"/>
  <c r="J72"/>
  <c r="L48"/>
  <c r="I77"/>
  <c r="L74"/>
  <c r="H94"/>
  <c r="B52"/>
  <c r="P15"/>
  <c r="B96"/>
  <c r="I47"/>
  <c r="H81"/>
  <c r="B26"/>
  <c r="K54"/>
  <c r="N58"/>
  <c r="O77"/>
  <c r="P69"/>
  <c r="K17"/>
  <c r="L12"/>
  <c r="I5"/>
  <c r="I10"/>
  <c r="I56"/>
  <c r="H59"/>
  <c r="O92"/>
  <c r="H84"/>
  <c r="O48"/>
  <c r="P4"/>
  <c r="J7"/>
  <c r="L44"/>
  <c r="G34"/>
  <c r="J75"/>
  <c r="H22"/>
  <c r="B5"/>
  <c r="H26"/>
  <c r="B84"/>
  <c r="Q84"/>
  <c r="O65"/>
  <c r="G67"/>
  <c r="G72"/>
  <c r="I34"/>
  <c r="Q96"/>
  <c r="H46"/>
  <c r="I43"/>
  <c r="L16"/>
  <c r="Q49"/>
  <c r="H88"/>
  <c r="O9"/>
  <c r="B21"/>
  <c r="B32"/>
  <c r="P65"/>
  <c r="L42"/>
  <c r="B18"/>
  <c r="H56"/>
  <c r="Q98"/>
  <c r="N95"/>
  <c r="I65"/>
  <c r="J60"/>
  <c r="K51"/>
  <c r="G91"/>
  <c r="H86"/>
  <c r="B34"/>
  <c r="L5"/>
  <c r="Q78"/>
  <c r="I58"/>
  <c r="J86"/>
  <c r="G69"/>
  <c r="B54"/>
  <c r="G48"/>
  <c r="O28"/>
  <c r="B83"/>
  <c r="K42"/>
  <c r="Q74"/>
  <c r="J49"/>
  <c r="H60"/>
  <c r="J25"/>
  <c r="H76"/>
  <c r="J92"/>
  <c r="D1"/>
  <c r="O19"/>
  <c r="B6"/>
  <c r="O25"/>
  <c r="Q34"/>
  <c r="Q80"/>
  <c r="L98"/>
  <c r="P75"/>
  <c r="O97"/>
  <c r="L14"/>
  <c r="Q14"/>
  <c r="N91"/>
  <c r="O33"/>
  <c r="I41"/>
  <c r="N37"/>
  <c r="O88"/>
  <c r="B92"/>
  <c r="Q31"/>
  <c r="J29"/>
  <c r="L33"/>
  <c r="O62"/>
  <c r="I95"/>
  <c r="B78"/>
  <c r="I74"/>
  <c r="L96"/>
  <c r="H8"/>
  <c r="G22"/>
  <c r="N46"/>
  <c r="N94"/>
  <c r="O32"/>
  <c r="O79"/>
  <c r="I16"/>
  <c r="I86"/>
  <c r="O46"/>
  <c r="I48"/>
  <c r="Q85"/>
  <c r="G3"/>
  <c r="H39"/>
  <c r="I4"/>
  <c r="K46"/>
  <c r="G21"/>
  <c r="G94"/>
  <c r="Q82"/>
  <c r="K60"/>
  <c r="O87"/>
  <c r="I39"/>
  <c r="L83"/>
  <c r="Q91"/>
  <c r="Q51"/>
  <c r="P37"/>
  <c r="I60"/>
  <c r="H12"/>
  <c r="Q23"/>
  <c r="L76"/>
  <c r="Q7"/>
  <c r="J13"/>
  <c r="O30"/>
  <c r="Q47"/>
  <c r="J10"/>
  <c r="L29"/>
  <c r="J71"/>
  <c r="B4"/>
  <c r="B63"/>
  <c r="J9"/>
  <c r="J16"/>
  <c r="K29"/>
  <c r="Q87"/>
  <c r="K75"/>
  <c r="B85"/>
  <c r="J62"/>
  <c r="Q75"/>
  <c r="P92"/>
  <c r="O54"/>
  <c r="I12"/>
  <c r="J5"/>
  <c r="O10"/>
  <c r="N70"/>
  <c r="N74"/>
  <c r="O37"/>
  <c r="P10"/>
  <c r="Q25"/>
  <c r="G12"/>
  <c r="I72"/>
  <c r="I11"/>
  <c r="J51"/>
  <c r="K66"/>
  <c r="Q68"/>
  <c r="L73"/>
  <c r="G37"/>
  <c r="B58"/>
  <c r="P67"/>
  <c r="H31"/>
  <c r="G63"/>
  <c r="G30"/>
  <c r="N54"/>
  <c r="H82"/>
  <c r="N61"/>
  <c r="G83"/>
  <c r="P14"/>
  <c r="P61"/>
  <c r="N19"/>
  <c r="L91"/>
  <c r="L92"/>
  <c r="Q65"/>
  <c r="G74"/>
  <c r="G18"/>
  <c r="Q73"/>
  <c r="L51"/>
  <c r="B81"/>
  <c r="J52"/>
  <c r="J27"/>
  <c r="O5"/>
  <c r="L54"/>
  <c r="J70"/>
  <c r="K91"/>
  <c r="K28"/>
  <c r="J23"/>
  <c r="K74"/>
  <c r="J12"/>
  <c r="B95"/>
  <c r="L75"/>
  <c r="Q89"/>
  <c r="Q29"/>
  <c r="I98"/>
  <c r="K4"/>
  <c r="N35"/>
  <c r="K6"/>
  <c r="B57"/>
  <c r="K90"/>
  <c r="G85"/>
  <c r="L94"/>
  <c r="O41"/>
  <c r="Q70"/>
  <c r="Q94"/>
  <c r="B74"/>
  <c r="G88"/>
  <c r="Q28"/>
  <c r="Q17"/>
  <c r="L53"/>
  <c r="L24"/>
  <c r="L56"/>
  <c r="O24"/>
  <c r="B79"/>
  <c r="G31"/>
  <c r="L38"/>
  <c r="L3"/>
  <c r="Q30"/>
  <c r="O21"/>
  <c r="N47"/>
  <c r="G17"/>
  <c r="I50"/>
  <c r="G25"/>
  <c r="I81"/>
  <c r="L63"/>
  <c r="Q4"/>
  <c r="K71"/>
  <c r="Q11"/>
  <c r="L78"/>
  <c r="J48"/>
  <c r="L62"/>
  <c r="O14"/>
  <c r="K18"/>
  <c r="P60"/>
  <c r="N93"/>
  <c r="L19"/>
  <c r="J74"/>
  <c r="Q22"/>
  <c r="K85"/>
  <c r="J37"/>
  <c r="Q32"/>
  <c r="H11"/>
  <c r="P98"/>
  <c r="O11"/>
  <c r="B31"/>
  <c r="J91"/>
  <c r="O81"/>
  <c r="N24"/>
  <c r="P63"/>
  <c r="N43"/>
  <c r="N66"/>
  <c r="H24"/>
  <c r="L37"/>
  <c r="P77"/>
  <c r="O61"/>
  <c r="H62"/>
  <c r="K40"/>
  <c r="Q79"/>
  <c r="I26"/>
  <c r="Q92"/>
  <c r="K89"/>
  <c r="P68"/>
  <c r="N13"/>
  <c r="H27"/>
  <c r="G79"/>
  <c r="K25"/>
  <c r="K58"/>
  <c r="N79"/>
  <c r="I17"/>
  <c r="L85"/>
  <c r="G39"/>
  <c r="L20"/>
  <c r="B30"/>
  <c r="B67"/>
  <c r="P62"/>
  <c r="P54"/>
  <c r="N36"/>
  <c r="P83"/>
  <c r="B82"/>
  <c r="B42"/>
  <c r="B80"/>
  <c r="B14"/>
  <c r="K84"/>
  <c r="G35"/>
  <c r="N23"/>
  <c r="G90"/>
  <c r="O80"/>
  <c r="O20"/>
  <c r="B22"/>
  <c r="G33"/>
  <c r="K77"/>
  <c r="G40"/>
  <c r="G7"/>
  <c r="L86"/>
  <c r="B98"/>
  <c r="K97"/>
  <c r="L59"/>
  <c r="P76"/>
  <c r="I13"/>
  <c r="G45"/>
  <c r="B94"/>
  <c r="O75"/>
  <c r="O66"/>
  <c r="O3"/>
  <c r="H98"/>
  <c r="H18"/>
  <c r="Q10"/>
  <c r="B20"/>
  <c r="J39"/>
  <c r="I45"/>
  <c r="P91"/>
  <c r="Q66"/>
  <c r="K13"/>
  <c r="I54"/>
  <c r="N72"/>
  <c r="B47"/>
  <c r="I20"/>
  <c r="L28"/>
  <c r="I52"/>
  <c r="B55"/>
  <c r="L22"/>
  <c r="H92"/>
  <c r="N39"/>
  <c r="B35"/>
  <c r="P26"/>
  <c r="J24"/>
  <c r="I31"/>
  <c r="L66"/>
  <c r="O17"/>
  <c r="O95"/>
  <c r="I42"/>
  <c r="O78"/>
  <c r="H9"/>
  <c r="P85"/>
  <c r="B46"/>
  <c r="Q69"/>
  <c r="O26"/>
  <c r="L79"/>
  <c r="H5"/>
  <c r="I84"/>
  <c r="N83"/>
  <c r="P89"/>
  <c r="L77"/>
  <c r="K82"/>
  <c r="L89"/>
  <c r="O50"/>
  <c r="O38"/>
  <c r="H71"/>
  <c r="I24"/>
  <c r="N29"/>
  <c r="N88"/>
  <c r="H74"/>
  <c r="B3"/>
  <c r="G75"/>
  <c r="J69"/>
  <c r="G57"/>
  <c r="N28"/>
  <c r="G82"/>
  <c r="K20"/>
  <c r="I91"/>
  <c r="L58"/>
  <c r="K12"/>
  <c r="B37"/>
  <c r="O60"/>
  <c r="Q48"/>
  <c r="J84"/>
  <c r="L97"/>
  <c r="J98"/>
  <c r="I14"/>
  <c r="Q40"/>
  <c r="K38"/>
  <c r="B16"/>
  <c r="J97"/>
  <c r="Q77"/>
  <c r="J35"/>
  <c r="J66"/>
  <c r="G58"/>
  <c r="P42"/>
  <c r="P66"/>
  <c r="P29"/>
  <c r="H21"/>
  <c r="O18"/>
  <c r="O58"/>
  <c r="J68"/>
  <c r="K11"/>
  <c r="B64"/>
  <c r="K53"/>
  <c r="N67"/>
  <c r="J57"/>
  <c r="H51"/>
  <c r="H58"/>
  <c r="O49"/>
  <c r="G38"/>
  <c r="K63"/>
  <c r="H29"/>
  <c r="G60"/>
  <c r="K56"/>
  <c r="G70"/>
  <c r="O15"/>
  <c r="H83"/>
  <c r="N12"/>
  <c r="P9"/>
  <c r="K48"/>
  <c r="Q56"/>
  <c r="H37"/>
  <c r="G52"/>
  <c r="H75"/>
  <c r="K95"/>
  <c r="Q21"/>
  <c r="G29"/>
  <c r="H85"/>
  <c r="J65"/>
  <c r="Q8"/>
  <c r="I51"/>
  <c r="L26"/>
  <c r="L30"/>
  <c r="N20"/>
  <c r="I37"/>
  <c r="K8"/>
  <c r="P84"/>
  <c r="B48"/>
  <c r="N25"/>
  <c r="I88"/>
  <c r="H17"/>
  <c r="K69"/>
  <c r="Q58"/>
  <c r="Q9"/>
  <c r="G51"/>
  <c r="Q83"/>
  <c r="Q33"/>
  <c r="N5"/>
  <c r="G64"/>
  <c r="B50"/>
  <c r="L36"/>
  <c r="P41"/>
  <c r="P86"/>
  <c r="N26"/>
  <c r="B89"/>
  <c r="G19"/>
  <c r="I79"/>
  <c r="J73"/>
  <c r="J8"/>
  <c r="G73"/>
  <c r="J79"/>
  <c r="N45"/>
  <c r="I22"/>
  <c r="B86"/>
  <c r="N10"/>
  <c r="K94"/>
  <c r="O12"/>
  <c r="P59"/>
  <c r="P25"/>
  <c r="L8"/>
  <c r="I35"/>
  <c r="Q44"/>
  <c r="N15"/>
  <c r="P56"/>
  <c r="K64"/>
  <c r="L70"/>
  <c r="N40"/>
  <c r="O69"/>
  <c r="B25"/>
  <c r="P71"/>
  <c r="L9"/>
  <c r="H77"/>
  <c r="O4"/>
  <c r="P47"/>
  <c r="J94"/>
  <c r="K27"/>
  <c r="I62"/>
  <c r="I40"/>
  <c r="H45"/>
  <c r="G86"/>
  <c r="G84"/>
  <c r="P7"/>
  <c r="O98"/>
  <c r="O56"/>
  <c r="P16"/>
  <c r="J45"/>
  <c r="I49"/>
  <c r="N30"/>
  <c r="H53"/>
  <c r="N90"/>
  <c r="O86"/>
  <c r="J54"/>
  <c r="Q71"/>
  <c r="N63"/>
  <c r="N21"/>
  <c r="G6"/>
  <c r="K87"/>
  <c r="K93"/>
  <c r="K3"/>
  <c r="N64"/>
  <c r="G23"/>
  <c r="O68"/>
  <c r="H79"/>
  <c r="J83"/>
  <c r="L43"/>
  <c r="B72"/>
  <c r="P20"/>
  <c r="H55"/>
  <c r="P79"/>
  <c r="J81"/>
  <c r="O51"/>
  <c r="K7"/>
  <c r="Q15"/>
  <c r="L69"/>
  <c r="P93"/>
  <c r="Q61"/>
  <c r="B87"/>
  <c r="K33"/>
  <c r="J17"/>
  <c r="B61"/>
  <c r="N17"/>
  <c r="K44"/>
  <c r="Q63"/>
  <c r="H61"/>
  <c r="O13"/>
  <c r="Q45"/>
  <c r="G20"/>
  <c r="B45"/>
  <c r="O22"/>
  <c r="H95"/>
  <c r="K30"/>
  <c r="H65"/>
  <c r="K55"/>
  <c r="G61"/>
  <c r="P40"/>
  <c r="I53"/>
  <c r="B76"/>
  <c r="H20"/>
  <c r="L61"/>
  <c r="N57"/>
  <c r="P22"/>
  <c r="H43"/>
  <c r="L10"/>
  <c r="K14"/>
  <c r="G11"/>
  <c r="B93"/>
  <c r="J89"/>
  <c r="L13"/>
  <c r="G53"/>
  <c r="B68"/>
  <c r="N75"/>
  <c r="J40"/>
  <c r="O74"/>
  <c r="N85"/>
  <c r="O6"/>
  <c r="H73"/>
  <c r="Q41"/>
  <c r="Q46"/>
  <c r="P28"/>
  <c r="P90"/>
  <c r="G4"/>
  <c r="J28"/>
  <c r="P3"/>
  <c r="O67"/>
  <c r="B2"/>
  <c r="N84"/>
  <c r="I23"/>
  <c r="H57"/>
  <c r="H38"/>
  <c r="H41"/>
  <c r="Q55"/>
  <c r="H10"/>
  <c r="K24"/>
  <c r="L93"/>
  <c r="L39"/>
  <c r="G93"/>
  <c r="J41"/>
  <c r="L55"/>
  <c r="Q39"/>
  <c r="B39"/>
  <c r="J85"/>
  <c r="Q12"/>
  <c r="I97"/>
  <c r="J32"/>
  <c r="I85"/>
  <c r="G95"/>
  <c r="G43"/>
  <c r="I68"/>
  <c r="Q18"/>
  <c r="N97"/>
  <c r="R97" l="1"/>
  <c r="M68"/>
  <c r="M85"/>
  <c r="M97"/>
  <c r="C39"/>
  <c r="D39"/>
  <c r="F39"/>
  <c r="E39"/>
  <c r="M23"/>
  <c r="R84"/>
  <c r="P99"/>
  <c r="R85"/>
  <c r="R75"/>
  <c r="C68"/>
  <c r="F68"/>
  <c r="E68"/>
  <c r="D68"/>
  <c r="C93"/>
  <c r="D93"/>
  <c r="E93"/>
  <c r="F93"/>
  <c r="R57"/>
  <c r="E76"/>
  <c r="C76"/>
  <c r="D76"/>
  <c r="F76"/>
  <c r="M53"/>
  <c r="C45"/>
  <c r="E45"/>
  <c r="D45"/>
  <c r="F45"/>
  <c r="R17"/>
  <c r="C61"/>
  <c r="D61"/>
  <c r="F61"/>
  <c r="E61"/>
  <c r="D87"/>
  <c r="E87"/>
  <c r="C87"/>
  <c r="F87"/>
  <c r="C72"/>
  <c r="F72"/>
  <c r="E72"/>
  <c r="D72"/>
  <c r="R64"/>
  <c r="K99"/>
  <c r="R21"/>
  <c r="R63"/>
  <c r="R90"/>
  <c r="R30"/>
  <c r="M49"/>
  <c r="M40"/>
  <c r="M62"/>
  <c r="D25"/>
  <c r="C25"/>
  <c r="F25"/>
  <c r="E25"/>
  <c r="R40"/>
  <c r="R15"/>
  <c r="M35"/>
  <c r="R10"/>
  <c r="E86"/>
  <c r="F86"/>
  <c r="C86"/>
  <c r="D86"/>
  <c r="M22"/>
  <c r="R45"/>
  <c r="M79"/>
  <c r="F89"/>
  <c r="E89"/>
  <c r="D89"/>
  <c r="C89"/>
  <c r="R26"/>
  <c r="F50"/>
  <c r="C50"/>
  <c r="E50"/>
  <c r="D50"/>
  <c r="R5"/>
  <c r="M88"/>
  <c r="R25"/>
  <c r="C48"/>
  <c r="E48"/>
  <c r="F48"/>
  <c r="D48"/>
  <c r="M37"/>
  <c r="R20"/>
  <c r="M51"/>
  <c r="R12"/>
  <c r="R67"/>
  <c r="F64"/>
  <c r="D64"/>
  <c r="C64"/>
  <c r="E64"/>
  <c r="C16"/>
  <c r="D16"/>
  <c r="F16"/>
  <c r="E16"/>
  <c r="M14"/>
  <c r="C37"/>
  <c r="E37"/>
  <c r="D37"/>
  <c r="F37"/>
  <c r="M91"/>
  <c r="R28"/>
  <c r="B99"/>
  <c r="E3"/>
  <c r="C3"/>
  <c r="D3"/>
  <c r="F3"/>
  <c r="R88"/>
  <c r="R29"/>
  <c r="M24"/>
  <c r="R83"/>
  <c r="M84"/>
  <c r="E46"/>
  <c r="C46"/>
  <c r="D46"/>
  <c r="F46"/>
  <c r="M42"/>
  <c r="M31"/>
  <c r="C35"/>
  <c r="E35"/>
  <c r="D35"/>
  <c r="F35"/>
  <c r="R39"/>
  <c r="F55"/>
  <c r="E55"/>
  <c r="C55"/>
  <c r="D55"/>
  <c r="M52"/>
  <c r="M20"/>
  <c r="E47"/>
  <c r="C47"/>
  <c r="D47"/>
  <c r="F47"/>
  <c r="R72"/>
  <c r="M54"/>
  <c r="M45"/>
  <c r="F20"/>
  <c r="E20"/>
  <c r="D20"/>
  <c r="C20"/>
  <c r="O99"/>
  <c r="C94"/>
  <c r="E94"/>
  <c r="F94"/>
  <c r="D94"/>
  <c r="M13"/>
  <c r="F98"/>
  <c r="E98"/>
  <c r="C98"/>
  <c r="D98"/>
  <c r="D22"/>
  <c r="F22"/>
  <c r="C22"/>
  <c r="E22"/>
  <c r="R23"/>
  <c r="C14"/>
  <c r="E14"/>
  <c r="F14"/>
  <c r="D14"/>
  <c r="F80"/>
  <c r="E80"/>
  <c r="D80"/>
  <c r="C80"/>
  <c r="D42"/>
  <c r="C42"/>
  <c r="F42"/>
  <c r="E42"/>
  <c r="E82"/>
  <c r="C82"/>
  <c r="D82"/>
  <c r="F82"/>
  <c r="R36"/>
  <c r="D67"/>
  <c r="E67"/>
  <c r="F67"/>
  <c r="C67"/>
  <c r="F30"/>
  <c r="C30"/>
  <c r="E30"/>
  <c r="D30"/>
  <c r="M17"/>
  <c r="R79"/>
  <c r="R13"/>
  <c r="M26"/>
  <c r="R66"/>
  <c r="R43"/>
  <c r="R24"/>
  <c r="F31"/>
  <c r="D31"/>
  <c r="C31"/>
  <c r="E31"/>
  <c r="R93"/>
  <c r="M81"/>
  <c r="M50"/>
  <c r="R47"/>
  <c r="L99"/>
  <c r="E79"/>
  <c r="C79"/>
  <c r="F79"/>
  <c r="D79"/>
  <c r="C74"/>
  <c r="D74"/>
  <c r="E74"/>
  <c r="F74"/>
  <c r="F57"/>
  <c r="D57"/>
  <c r="C57"/>
  <c r="E57"/>
  <c r="R35"/>
  <c r="M98"/>
  <c r="F95"/>
  <c r="C95"/>
  <c r="D95"/>
  <c r="E95"/>
  <c r="C81"/>
  <c r="F81"/>
  <c r="E81"/>
  <c r="D81"/>
  <c r="R19"/>
  <c r="R61"/>
  <c r="R54"/>
  <c r="C58"/>
  <c r="E58"/>
  <c r="F58"/>
  <c r="D58"/>
  <c r="M11"/>
  <c r="M72"/>
  <c r="R74"/>
  <c r="R70"/>
  <c r="M12"/>
  <c r="C85"/>
  <c r="E85"/>
  <c r="F85"/>
  <c r="D85"/>
  <c r="E63"/>
  <c r="D63"/>
  <c r="C63"/>
  <c r="F63"/>
  <c r="F4"/>
  <c r="D4"/>
  <c r="E4"/>
  <c r="C4"/>
  <c r="M60"/>
  <c r="M39"/>
  <c r="M4"/>
  <c r="G99"/>
  <c r="M48"/>
  <c r="M86"/>
  <c r="M16"/>
  <c r="R94"/>
  <c r="R46"/>
  <c r="M74"/>
  <c r="C78"/>
  <c r="E78"/>
  <c r="F78"/>
  <c r="D78"/>
  <c r="M95"/>
  <c r="F92"/>
  <c r="E92"/>
  <c r="D92"/>
  <c r="C92"/>
  <c r="R37"/>
  <c r="M41"/>
  <c r="R91"/>
  <c r="D6"/>
  <c r="E6"/>
  <c r="C6"/>
  <c r="F6"/>
  <c r="D83"/>
  <c r="C83"/>
  <c r="E83"/>
  <c r="F83"/>
  <c r="C54"/>
  <c r="F54"/>
  <c r="E54"/>
  <c r="D54"/>
  <c r="M58"/>
  <c r="C34"/>
  <c r="D34"/>
  <c r="F34"/>
  <c r="E34"/>
  <c r="M65"/>
  <c r="R95"/>
  <c r="F18"/>
  <c r="C18"/>
  <c r="E18"/>
  <c r="D18"/>
  <c r="E32"/>
  <c r="F32"/>
  <c r="D32"/>
  <c r="C32"/>
  <c r="F21"/>
  <c r="C21"/>
  <c r="D21"/>
  <c r="E21"/>
  <c r="M43"/>
  <c r="M34"/>
  <c r="C84"/>
  <c r="D84"/>
  <c r="E84"/>
  <c r="F84"/>
  <c r="E5"/>
  <c r="F5"/>
  <c r="D5"/>
  <c r="C5"/>
  <c r="M56"/>
  <c r="M10"/>
  <c r="M5"/>
  <c r="R58"/>
  <c r="E26"/>
  <c r="F26"/>
  <c r="C26"/>
  <c r="D26"/>
  <c r="M47"/>
  <c r="E96"/>
  <c r="F96"/>
  <c r="C96"/>
  <c r="D96"/>
  <c r="D52"/>
  <c r="C52"/>
  <c r="F52"/>
  <c r="E52"/>
  <c r="M77"/>
  <c r="R73"/>
  <c r="R7"/>
  <c r="R55"/>
  <c r="E7"/>
  <c r="C7"/>
  <c r="F7"/>
  <c r="D7"/>
  <c r="R68"/>
  <c r="R49"/>
  <c r="E27"/>
  <c r="F27"/>
  <c r="D27"/>
  <c r="C27"/>
  <c r="F8"/>
  <c r="D8"/>
  <c r="E8"/>
  <c r="C8"/>
  <c r="N99"/>
  <c r="R3"/>
  <c r="M7"/>
  <c r="R71"/>
  <c r="M44"/>
  <c r="R27"/>
  <c r="M46"/>
  <c r="E66"/>
  <c r="C66"/>
  <c r="D66"/>
  <c r="F66"/>
  <c r="M28"/>
  <c r="C19"/>
  <c r="E19"/>
  <c r="F19"/>
  <c r="D19"/>
  <c r="M21"/>
  <c r="F40"/>
  <c r="D40"/>
  <c r="E40"/>
  <c r="C40"/>
  <c r="M18"/>
  <c r="R38"/>
  <c r="C24"/>
  <c r="D24"/>
  <c r="E24"/>
  <c r="F24"/>
  <c r="E73"/>
  <c r="C73"/>
  <c r="D73"/>
  <c r="F73"/>
  <c r="R51"/>
  <c r="R44"/>
  <c r="R62"/>
  <c r="M9"/>
  <c r="E77"/>
  <c r="F77"/>
  <c r="D77"/>
  <c r="C77"/>
  <c r="F59"/>
  <c r="D59"/>
  <c r="C59"/>
  <c r="E59"/>
  <c r="F9"/>
  <c r="C9"/>
  <c r="D9"/>
  <c r="E9"/>
  <c r="R77"/>
  <c r="Q99"/>
  <c r="M8"/>
  <c r="E36"/>
  <c r="F36"/>
  <c r="D36"/>
  <c r="C36"/>
  <c r="R87"/>
  <c r="R56"/>
  <c r="R50"/>
  <c r="M15"/>
  <c r="D11"/>
  <c r="C11"/>
  <c r="E11"/>
  <c r="F11"/>
  <c r="E56"/>
  <c r="F56"/>
  <c r="D56"/>
  <c r="C56"/>
  <c r="C17"/>
  <c r="D17"/>
  <c r="F17"/>
  <c r="E17"/>
  <c r="R53"/>
  <c r="M67"/>
  <c r="C10"/>
  <c r="F10"/>
  <c r="E10"/>
  <c r="D10"/>
  <c r="D70"/>
  <c r="C70"/>
  <c r="E70"/>
  <c r="F70"/>
  <c r="D29"/>
  <c r="F29"/>
  <c r="E29"/>
  <c r="C29"/>
  <c r="R16"/>
  <c r="R8"/>
  <c r="M55"/>
  <c r="M32"/>
  <c r="E13"/>
  <c r="F13"/>
  <c r="C13"/>
  <c r="D13"/>
  <c r="C62"/>
  <c r="D62"/>
  <c r="F62"/>
  <c r="E62"/>
  <c r="M75"/>
  <c r="M70"/>
  <c r="R81"/>
  <c r="M80"/>
  <c r="R76"/>
  <c r="F97"/>
  <c r="E97"/>
  <c r="C97"/>
  <c r="D97"/>
  <c r="C28"/>
  <c r="E28"/>
  <c r="F28"/>
  <c r="D28"/>
  <c r="F23"/>
  <c r="D23"/>
  <c r="E23"/>
  <c r="C23"/>
  <c r="R22"/>
  <c r="F12"/>
  <c r="C12"/>
  <c r="D12"/>
  <c r="E12"/>
  <c r="R6"/>
  <c r="M71"/>
  <c r="M96"/>
  <c r="M33"/>
  <c r="M19"/>
  <c r="M78"/>
  <c r="M64"/>
  <c r="C60"/>
  <c r="E60"/>
  <c r="F60"/>
  <c r="D60"/>
  <c r="M30"/>
  <c r="J99"/>
  <c r="R78"/>
  <c r="M92"/>
  <c r="R41"/>
  <c r="M82"/>
  <c r="R69"/>
  <c r="H99"/>
  <c r="E15"/>
  <c r="C15"/>
  <c r="F15"/>
  <c r="D15"/>
  <c r="M73"/>
  <c r="R48"/>
  <c r="R82"/>
  <c r="C41"/>
  <c r="F41"/>
  <c r="E41"/>
  <c r="D41"/>
  <c r="M76"/>
  <c r="R31"/>
  <c r="R11"/>
  <c r="M93"/>
  <c r="R65"/>
  <c r="M25"/>
  <c r="D51"/>
  <c r="F51"/>
  <c r="C51"/>
  <c r="E51"/>
  <c r="M29"/>
  <c r="C49"/>
  <c r="F49"/>
  <c r="D49"/>
  <c r="E49"/>
  <c r="F44"/>
  <c r="E44"/>
  <c r="C44"/>
  <c r="D44"/>
  <c r="R89"/>
  <c r="R86"/>
  <c r="R96"/>
  <c r="M94"/>
  <c r="M66"/>
  <c r="R32"/>
  <c r="F38"/>
  <c r="E38"/>
  <c r="C38"/>
  <c r="D38"/>
  <c r="R98"/>
  <c r="R14"/>
  <c r="M57"/>
  <c r="R60"/>
  <c r="F90"/>
  <c r="D90"/>
  <c r="E90"/>
  <c r="C90"/>
  <c r="I99"/>
  <c r="M3"/>
  <c r="R59"/>
  <c r="M36"/>
  <c r="R34"/>
  <c r="R9"/>
  <c r="M89"/>
  <c r="F71"/>
  <c r="C71"/>
  <c r="E71"/>
  <c r="D71"/>
  <c r="M90"/>
  <c r="F53"/>
  <c r="D53"/>
  <c r="E53"/>
  <c r="C53"/>
  <c r="D75"/>
  <c r="F75"/>
  <c r="E75"/>
  <c r="C75"/>
  <c r="M6"/>
  <c r="R33"/>
  <c r="E69"/>
  <c r="D69"/>
  <c r="F69"/>
  <c r="C69"/>
  <c r="M83"/>
  <c r="M38"/>
  <c r="M63"/>
  <c r="R80"/>
  <c r="R92"/>
  <c r="R18"/>
  <c r="E65"/>
  <c r="C65"/>
  <c r="D65"/>
  <c r="F65"/>
  <c r="R4"/>
  <c r="M61"/>
  <c r="M59"/>
  <c r="C91"/>
  <c r="F91"/>
  <c r="D91"/>
  <c r="E91"/>
  <c r="E43"/>
  <c r="C43"/>
  <c r="F43"/>
  <c r="D43"/>
  <c r="R42"/>
  <c r="R52"/>
  <c r="E33"/>
  <c r="C33"/>
  <c r="D33"/>
  <c r="F33"/>
  <c r="M69"/>
  <c r="D88"/>
  <c r="F88"/>
  <c r="E88"/>
  <c r="C88"/>
  <c r="M27"/>
  <c r="M87"/>
  <c r="T20" i="73"/>
  <c r="R21"/>
  <c r="D21" i="29" s="1"/>
  <c r="Q21" i="73"/>
  <c r="D21" i="26" s="1"/>
  <c r="S21" i="73"/>
  <c r="D21" i="28" s="1"/>
  <c r="P21" i="73"/>
  <c r="D21" i="24" s="1"/>
  <c r="K19" i="65"/>
  <c r="F20"/>
  <c r="M99" i="78" l="1"/>
  <c r="E99"/>
  <c r="C99"/>
  <c r="D99"/>
  <c r="R99"/>
  <c r="F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AY82"/>
  <c r="AY8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J58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4"/>
  <c r="DD42"/>
  <c r="CW16"/>
  <c r="CP4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<sst xmlns="http://schemas.openxmlformats.org/spreadsheetml/2006/main" count="8997" uniqueCount="562">
  <si>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</si>
  <si>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</si>
  <si>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</si>
  <si>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</si>
  <si>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</si>
  <si>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</si>
  <si>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</si>
  <si>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</si>
  <si>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</si>
  <si>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</si>
  <si>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</si>
  <si>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</si>
  <si>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</si>
  <si>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</si>
  <si>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</si>
  <si>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</si>
  <si>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</si>
  <si>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</si>
  <si>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</si>
  <si>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</si>
  <si>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</si>
  <si>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</si>
  <si>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</si>
  <si>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</si>
  <si>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</si>
  <si>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</si>
  <si>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</si>
  <si>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</si>
  <si>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</si>
  <si>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</si>
  <si>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</si>
  <si>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</si>
  <si>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</si>
  <si>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</si>
  <si>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</si>
  <si>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</si>
  <si>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</si>
  <si>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</si>
  <si>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</si>
  <si>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</si>
  <si>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</si>
  <si>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</si>
  <si>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</si>
  <si>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</si>
  <si>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</si>
  <si>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</si>
  <si>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</si>
  <si>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</si>
  <si>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</si>
  <si>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</si>
  <si>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</si>
  <si>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</si>
  <si>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</si>
  <si>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</si>
  <si>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</si>
  <si>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</si>
  <si>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</si>
  <si>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</si>
  <si>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</si>
  <si>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</si>
  <si>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</si>
  <si>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</si>
  <si>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</si>
  <si>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</si>
  <si>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</si>
  <si>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</si>
  <si>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</si>
  <si>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</si>
  <si>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</si>
  <si>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</si>
  <si>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</si>
  <si>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</si>
  <si>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</si>
  <si>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</si>
  <si>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</si>
  <si>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</si>
  <si>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</si>
  <si>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</si>
  <si>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</si>
  <si>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</si>
  <si>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</si>
  <si>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</si>
  <si>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</si>
  <si>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</si>
  <si>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</si>
  <si>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</si>
  <si>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</si>
  <si>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</si>
  <si>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</si>
  <si>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</si>
  <si>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</si>
  <si>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</si>
  <si>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</si>
  <si>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</si>
  <si>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</si>
  <si>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</si>
  <si>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</si>
  <si>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</si>
  <si>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</si>
  <si>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</si>
  <si>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</si>
  <si>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</si>
  <si>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</si>
  <si>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</si>
  <si>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</si>
  <si>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</si>
  <si>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</si>
  <si>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</si>
  <si>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</si>
  <si>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</si>
  <si>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</si>
  <si>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</si>
  <si>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</si>
  <si>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</si>
  <si>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</si>
  <si>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</si>
  <si>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</si>
  <si>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</si>
  <si>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</si>
  <si>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</si>
  <si>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</si>
  <si>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</si>
  <si>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</si>
  <si>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</si>
  <si>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</si>
  <si>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</si>
  <si>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</si>
  <si>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</si>
  <si>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</si>
  <si>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</si>
  <si>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</si>
  <si>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</si>
  <si>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</si>
  <si>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</si>
  <si>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</si>
  <si>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</si>
  <si>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</si>
  <si>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</si>
  <si>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</si>
  <si>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</si>
  <si>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</si>
  <si>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</si>
  <si>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</si>
  <si>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</si>
  <si>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</si>
  <si>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</si>
  <si>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</si>
  <si>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</si>
  <si>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</si>
  <si>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</si>
  <si>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</si>
  <si>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</si>
  <si>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</si>
  <si>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</si>
  <si>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</si>
  <si>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</si>
  <si>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</si>
  <si>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</si>
  <si>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</si>
  <si>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</si>
  <si>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</si>
  <si>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</si>
  <si>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</si>
  <si>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</si>
  <si>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</si>
  <si>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</si>
  <si>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</si>
  <si>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</si>
  <si>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</si>
  <si>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</si>
  <si>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</si>
  <si>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</si>
  <si>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</si>
  <si>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</si>
  <si>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</si>
  <si>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</si>
  <si>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</si>
  <si>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</si>
  <si>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</si>
  <si>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</si>
  <si>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</si>
  <si>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</si>
  <si>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</si>
  <si>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</si>
  <si>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</si>
  <si>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</si>
  <si>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</si>
  <si>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</si>
  <si>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</si>
  <si>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</si>
  <si>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</si>
  <si>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</si>
  <si>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</si>
  <si>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</si>
  <si>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</si>
  <si>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</si>
  <si>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</si>
  <si>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</si>
  <si>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</si>
  <si>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</si>
  <si>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</si>
  <si>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</si>
  <si>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</si>
  <si>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</si>
  <si>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</si>
  <si>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</si>
  <si>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</si>
  <si>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</si>
  <si>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</si>
  <si>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</si>
  <si>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</si>
  <si>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</si>
  <si>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</si>
  <si>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</si>
  <si>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</si>
  <si>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</si>
  <si>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</si>
  <si>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</si>
  <si>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</si>
  <si>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</si>
  <si>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</si>
  <si>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</si>
  <si>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</si>
  <si>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</si>
  <si>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</si>
  <si>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</si>
  <si>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</si>
  <si>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</si>
  <si>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</si>
  <si>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</si>
  <si>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</si>
  <si>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</si>
  <si>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</si>
  <si>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</si>
  <si>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</si>
  <si>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</si>
  <si>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</si>
  <si>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</si>
  <si>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</si>
  <si>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</si>
  <si>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</si>
  <si>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</si>
  <si>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</si>
  <si>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</si>
  <si>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</si>
  <si>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</si>
  <si>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</si>
  <si>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</si>
  <si>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</si>
  <si>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</si>
  <si>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</si>
  <si>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</si>
  <si>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</si>
  <si>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</si>
  <si>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</si>
  <si>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</si>
  <si>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</si>
  <si>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</si>
  <si>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</si>
  <si>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</si>
  <si>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</si>
  <si>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</si>
  <si>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</si>
  <si>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</si>
  <si>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</si>
  <si>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</si>
  <si>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</si>
  <si>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</si>
  <si>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</si>
  <si>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</si>
  <si>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</si>
  <si>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</si>
  <si>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</si>
  <si>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</si>
  <si>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</si>
  <si>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</si>
  <si>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</si>
  <si>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</si>
  <si>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</si>
  <si>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</si>
  <si>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</si>
  <si>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</si>
  <si>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</si>
  <si>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</si>
  <si>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</si>
  <si>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</si>
  <si>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</si>
  <si>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</si>
  <si>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</si>
  <si>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</si>
  <si>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</si>
  <si>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</si>
  <si>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</si>
  <si>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</si>
  <si>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</si>
  <si>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</si>
  <si>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</si>
  <si>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</si>
  <si>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</si>
  <si>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</si>
  <si>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</si>
  <si>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</si>
  <si>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</si>
  <si>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</si>
  <si>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</si>
  <si>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</si>
  <si>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</si>
  <si>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</si>
  <si>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</si>
  <si>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</si>
  <si>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</si>
  <si>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</si>
  <si>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</si>
  <si>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</si>
  <si>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</si>
  <si>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</si>
  <si>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</si>
  <si>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</si>
  <si>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</si>
  <si>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</si>
  <si>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</si>
  <si>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</si>
  <si>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</si>
  <si>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</si>
  <si>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</si>
  <si>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</si>
  <si>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</si>
  <si>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</si>
  <si>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</si>
  <si>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</si>
  <si>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</si>
  <si>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</si>
  <si>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</si>
  <si>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</si>
  <si>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</si>
  <si>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</si>
  <si>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</si>
  <si>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</si>
  <si>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</si>
  <si>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</si>
  <si>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</si>
  <si>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</si>
  <si>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</si>
  <si>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</si>
  <si>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</si>
  <si>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</si>
  <si>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</si>
  <si>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</si>
  <si>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</si>
  <si>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</si>
  <si>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</si>
  <si>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</si>
  <si>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</si>
  <si>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</si>
  <si>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</si>
  <si>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</si>
  <si>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</si>
  <si>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</si>
  <si>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</si>
  <si>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</si>
  <si>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</si>
  <si>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</si>
  <si>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</si>
  <si>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</si>
  <si>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</si>
  <si>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</si>
  <si>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</si>
  <si>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</si>
  <si>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</si>
  <si>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</si>
  <si>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</si>
  <si>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</si>
  <si>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</si>
  <si>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</si>
  <si>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</si>
  <si>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</si>
  <si>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</si>
  <si>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</si>
  <si>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</si>
  <si>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</si>
  <si>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</si>
  <si>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</si>
  <si>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</si>
  <si>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</si>
  <si>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</si>
  <si>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</si>
  <si>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</si>
  <si>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</si>
  <si>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</si>
  <si>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</si>
  <si>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</si>
  <si>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</si>
  <si>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</si>
  <si>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</si>
  <si>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</si>
  <si>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</si>
  <si>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</si>
  <si>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</si>
  <si>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</si>
  <si>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</si>
  <si>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</si>
  <si>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</si>
  <si>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</si>
  <si>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</si>
  <si>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</si>
  <si>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</si>
  <si>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</si>
  <si>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</si>
  <si>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</si>
  <si>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</si>
  <si>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</si>
  <si>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</si>
  <si>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</si>
  <si>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</si>
  <si>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</si>
  <si>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</si>
  <si>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</si>
  <si>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</si>
  <si>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</si>
  <si>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</si>
  <si>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</si>
  <si>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</si>
  <si>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</si>
  <si>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</si>
  <si>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</si>
  <si>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</si>
  <si>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</si>
  <si>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</si>
  <si>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</si>
  <si>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</si>
  <si>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</si>
  <si>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</si>
  <si>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</si>
  <si>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</si>
  <si>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</si>
  <si>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</si>
  <si>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</si>
  <si>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</si>
  <si>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</si>
  <si>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</si>
  <si>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</si>
  <si>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</si>
  <si>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</si>
  <si>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</si>
  <si>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</si>
  <si>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</si>
  <si>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</si>
  <si>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</si>
  <si>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</si>
  <si>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</si>
  <si>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</si>
  <si>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</si>
  <si>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</si>
  <si>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</si>
  <si>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</si>
  <si>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</si>
  <si>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</si>
  <si>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</si>
  <si>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</si>
  <si>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</si>
  <si>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</si>
  <si>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</si>
  <si>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</si>
  <si>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</si>
  <si>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</si>
  <si>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</si>
  <si>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</si>
  <si>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</si>
  <si>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</si>
  <si>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</si>
  <si>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</si>
  <si>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</si>
  <si>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</si>
  <si>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</si>
  <si>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</si>
  <si>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</si>
  <si>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</si>
  <si>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</si>
  <si>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</si>
  <si>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</si>
  <si>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</si>
  <si>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</si>
  <si>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</si>
  <si>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</si>
  <si>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</si>
  <si>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</si>
  <si>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</si>
  <si>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</si>
  <si>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</si>
  <si>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</si>
  <si>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</si>
  <si>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</si>
  <si>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</si>
  <si>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</si>
  <si>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</si>
  <si>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</si>
  <si>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</si>
  <si>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</si>
  <si>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</si>
  <si>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</si>
  <si>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</si>
  <si>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</si>
  <si>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</si>
  <si>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</si>
  <si>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</si>
  <si>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</si>
  <si>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</si>
  <si>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</si>
  <si>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</si>
  <si>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</si>
  <si>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</si>
  <si>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</si>
  <si>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</si>
  <si>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</si>
  <si>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</si>
  <si>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</si>
  <si>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</si>
  <si>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</si>
  <si>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</si>
  <si>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</si>
  <si>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</si>
  <si>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</si>
  <si>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</si>
  <si>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</si>
  <si>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</si>
  <si>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</si>
  <si>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68IS2023/11/04</t>
  </si>
  <si>
    <t>GOA_Beneficiary</t>
  </si>
  <si>
    <t>WR/2023/20256/A/839</t>
  </si>
  <si>
    <t>AEML</t>
  </si>
  <si>
    <t>WR/2023/18560/A</t>
  </si>
  <si>
    <t>WR/2023/18560/A/II</t>
  </si>
  <si>
    <t>WR/2023/20254/A/836</t>
  </si>
  <si>
    <t>RSRPL_BKN</t>
  </si>
  <si>
    <t>NR/2023/17948/C</t>
  </si>
  <si>
    <t>SOLAPUR_SOLAR</t>
  </si>
  <si>
    <t>NR/2023/17944/C</t>
  </si>
  <si>
    <t>ITCWIND</t>
  </si>
  <si>
    <t>NR/2023/17901/A/789</t>
  </si>
  <si>
    <t>HP</t>
  </si>
  <si>
    <t>NR/2023/16187/A</t>
  </si>
  <si>
    <t>RUVNL</t>
  </si>
  <si>
    <t>NR/2023/17064/A</t>
  </si>
  <si>
    <t>BSHP</t>
  </si>
  <si>
    <t>NR/2023/17905/A/807</t>
  </si>
  <si>
    <t>CHANJUII</t>
  </si>
  <si>
    <t>NR/2023/17943/C</t>
  </si>
  <si>
    <t>NR/04112023/04112023/HPX-TAMCTG-041123-05164</t>
  </si>
  <si>
    <t>ACBIL</t>
  </si>
  <si>
    <t>NR/02112023/15112023/D20231102NR21539</t>
  </si>
  <si>
    <t>RKM_POWER</t>
  </si>
  <si>
    <t>NR/03112023/30112023/IEX-231101-05680</t>
  </si>
  <si>
    <t>MBMP</t>
  </si>
  <si>
    <t xml:space="preserve">NR/03112023/30112023/HPX-TAMDLY-011123-05147 </t>
  </si>
  <si>
    <t>NR/01112023/30112023/HP-10</t>
  </si>
  <si>
    <t>NR/01112023/30112023/HP-09</t>
  </si>
  <si>
    <t>KSEB</t>
  </si>
  <si>
    <t>SR/01112023/30112023/KSEB_BYPL-NOV23</t>
  </si>
  <si>
    <t>SBSRPC11PL_BKN</t>
  </si>
  <si>
    <t>NR/01102023/02012046/L_NR_2021_17</t>
  </si>
  <si>
    <t>East_Delhi_Waste_Processing_Company_Limited_(EDWPCL)</t>
  </si>
  <si>
    <t>w.e.f. From 01.11.2023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</si>
</sst>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210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210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210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210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210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210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210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210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210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210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210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210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210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210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210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210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210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210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210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210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210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210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210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210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210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210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210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210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210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210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210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210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210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210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210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210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210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210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210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210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210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210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210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210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210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210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210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210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210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210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210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210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210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210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210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210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210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210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210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210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210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210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210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210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210</v>
          </cell>
          <cell r="J69">
            <v>286.82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210</v>
          </cell>
          <cell r="J70">
            <v>286.82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210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210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210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210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291.82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45234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561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287</v>
      </c>
    </row>
    <row r="9" spans="1:3">
      <c r="A9" s="46" t="s">
        <v>449</v>
      </c>
      <c r="B9" s="199">
        <v>45240.401493055557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45234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11.2</v>
      </c>
      <c r="C3" s="197">
        <v>11.2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4.6726399999999995</v>
      </c>
      <c r="J3" s="21">
        <f>C3*E3/100</f>
        <v>2.6129599999999997</v>
      </c>
      <c r="K3" s="21">
        <f>C3*F3/100</f>
        <v>3.3700799999999997</v>
      </c>
      <c r="L3" s="21">
        <f>C3*G3/100</f>
        <v>0.54432000000000003</v>
      </c>
      <c r="M3" s="157">
        <f>SUM(I3:L3)</f>
        <v>11.2</v>
      </c>
      <c r="N3" s="22"/>
      <c r="P3" s="37">
        <f t="shared" ref="P3:P34" si="1">I3</f>
        <v>4.6726399999999995</v>
      </c>
      <c r="Q3" s="37">
        <f t="shared" ref="Q3:Q34" si="2">J3</f>
        <v>2.6129599999999997</v>
      </c>
      <c r="R3" s="37">
        <f t="shared" ref="R3:R34" si="3">K3</f>
        <v>3.3700799999999997</v>
      </c>
      <c r="S3" s="37">
        <f t="shared" ref="S3:S34" si="4">L3</f>
        <v>0.54432000000000003</v>
      </c>
      <c r="T3" s="37">
        <f>SUM(P3:S3)</f>
        <v>11.2</v>
      </c>
    </row>
    <row r="4" spans="1:20">
      <c r="A4" s="8" t="s">
        <v>46</v>
      </c>
      <c r="B4" s="197">
        <v>11.2</v>
      </c>
      <c r="C4" s="197">
        <v>11.2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4.6726399999999995</v>
      </c>
      <c r="J4" s="21">
        <f t="shared" ref="J4:J67" si="6">C4*E4/100</f>
        <v>2.6129599999999997</v>
      </c>
      <c r="K4" s="21">
        <f t="shared" ref="K4:K67" si="7">C4*F4/100</f>
        <v>3.3700799999999997</v>
      </c>
      <c r="L4" s="21">
        <f t="shared" ref="L4:L67" si="8">C4*G4/100</f>
        <v>0.54432000000000003</v>
      </c>
      <c r="M4" s="158">
        <f t="shared" ref="M4:M67" si="9">SUM(I4:L4)</f>
        <v>11.2</v>
      </c>
      <c r="N4" s="22"/>
      <c r="P4" s="37">
        <f t="shared" si="1"/>
        <v>4.6726399999999995</v>
      </c>
      <c r="Q4" s="37">
        <f t="shared" si="2"/>
        <v>2.6129599999999997</v>
      </c>
      <c r="R4" s="37">
        <f t="shared" si="3"/>
        <v>3.3700799999999997</v>
      </c>
      <c r="S4" s="37">
        <f t="shared" si="4"/>
        <v>0.54432000000000003</v>
      </c>
      <c r="T4" s="37">
        <f t="shared" ref="T4:T67" si="10">SUM(P4:S4)</f>
        <v>11.2</v>
      </c>
    </row>
    <row r="5" spans="1:20">
      <c r="A5" s="8" t="s">
        <v>47</v>
      </c>
      <c r="B5" s="197">
        <v>11.2</v>
      </c>
      <c r="C5" s="197">
        <v>11.2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4.6726399999999995</v>
      </c>
      <c r="J5" s="21">
        <f t="shared" si="6"/>
        <v>2.6129599999999997</v>
      </c>
      <c r="K5" s="21">
        <f t="shared" si="7"/>
        <v>3.3700799999999997</v>
      </c>
      <c r="L5" s="21">
        <f t="shared" si="8"/>
        <v>0.54432000000000003</v>
      </c>
      <c r="M5" s="158">
        <f t="shared" si="9"/>
        <v>11.2</v>
      </c>
      <c r="N5" s="22"/>
      <c r="P5" s="37">
        <f t="shared" si="1"/>
        <v>4.6726399999999995</v>
      </c>
      <c r="Q5" s="37">
        <f t="shared" si="2"/>
        <v>2.6129599999999997</v>
      </c>
      <c r="R5" s="37">
        <f t="shared" si="3"/>
        <v>3.3700799999999997</v>
      </c>
      <c r="S5" s="37">
        <f t="shared" si="4"/>
        <v>0.54432000000000003</v>
      </c>
      <c r="T5" s="37">
        <f t="shared" si="10"/>
        <v>11.2</v>
      </c>
    </row>
    <row r="6" spans="1:20">
      <c r="A6" s="8" t="s">
        <v>48</v>
      </c>
      <c r="B6" s="197">
        <v>11.2</v>
      </c>
      <c r="C6" s="197">
        <v>11.2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4.6726399999999995</v>
      </c>
      <c r="J6" s="21">
        <f t="shared" si="6"/>
        <v>2.6129599999999997</v>
      </c>
      <c r="K6" s="21">
        <f t="shared" si="7"/>
        <v>3.3700799999999997</v>
      </c>
      <c r="L6" s="21">
        <f t="shared" si="8"/>
        <v>0.54432000000000003</v>
      </c>
      <c r="M6" s="158">
        <f t="shared" si="9"/>
        <v>11.2</v>
      </c>
      <c r="N6" s="22"/>
      <c r="P6" s="37">
        <f t="shared" si="1"/>
        <v>4.6726399999999995</v>
      </c>
      <c r="Q6" s="37">
        <f t="shared" si="2"/>
        <v>2.6129599999999997</v>
      </c>
      <c r="R6" s="37">
        <f t="shared" si="3"/>
        <v>3.3700799999999997</v>
      </c>
      <c r="S6" s="37">
        <f t="shared" si="4"/>
        <v>0.54432000000000003</v>
      </c>
      <c r="T6" s="37">
        <f t="shared" si="10"/>
        <v>11.2</v>
      </c>
    </row>
    <row r="7" spans="1:20">
      <c r="A7" s="8" t="s">
        <v>49</v>
      </c>
      <c r="B7" s="197">
        <v>11.2</v>
      </c>
      <c r="C7" s="197">
        <v>11.2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4.6726399999999995</v>
      </c>
      <c r="J7" s="21">
        <f t="shared" si="6"/>
        <v>2.6129599999999997</v>
      </c>
      <c r="K7" s="21">
        <f t="shared" si="7"/>
        <v>3.3700799999999997</v>
      </c>
      <c r="L7" s="21">
        <f t="shared" si="8"/>
        <v>0.54432000000000003</v>
      </c>
      <c r="M7" s="158">
        <f t="shared" si="9"/>
        <v>11.2</v>
      </c>
      <c r="N7" s="22"/>
      <c r="P7" s="37">
        <f t="shared" si="1"/>
        <v>4.6726399999999995</v>
      </c>
      <c r="Q7" s="37">
        <f t="shared" si="2"/>
        <v>2.6129599999999997</v>
      </c>
      <c r="R7" s="37">
        <f t="shared" si="3"/>
        <v>3.3700799999999997</v>
      </c>
      <c r="S7" s="37">
        <f t="shared" si="4"/>
        <v>0.54432000000000003</v>
      </c>
      <c r="T7" s="37">
        <f t="shared" si="10"/>
        <v>11.2</v>
      </c>
    </row>
    <row r="8" spans="1:20">
      <c r="A8" s="8" t="s">
        <v>50</v>
      </c>
      <c r="B8" s="197">
        <v>11.2</v>
      </c>
      <c r="C8" s="197">
        <v>11.2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4.6726399999999995</v>
      </c>
      <c r="J8" s="21">
        <f t="shared" si="6"/>
        <v>2.6129599999999997</v>
      </c>
      <c r="K8" s="21">
        <f t="shared" si="7"/>
        <v>3.3700799999999997</v>
      </c>
      <c r="L8" s="21">
        <f t="shared" si="8"/>
        <v>0.54432000000000003</v>
      </c>
      <c r="M8" s="158">
        <f t="shared" si="9"/>
        <v>11.2</v>
      </c>
      <c r="N8" s="22"/>
      <c r="P8" s="37">
        <f t="shared" si="1"/>
        <v>4.6726399999999995</v>
      </c>
      <c r="Q8" s="37">
        <f t="shared" si="2"/>
        <v>2.6129599999999997</v>
      </c>
      <c r="R8" s="37">
        <f t="shared" si="3"/>
        <v>3.3700799999999997</v>
      </c>
      <c r="S8" s="37">
        <f t="shared" si="4"/>
        <v>0.54432000000000003</v>
      </c>
      <c r="T8" s="37">
        <f t="shared" si="10"/>
        <v>11.2</v>
      </c>
    </row>
    <row r="9" spans="1:20">
      <c r="A9" s="8" t="s">
        <v>51</v>
      </c>
      <c r="B9" s="197">
        <v>11.2</v>
      </c>
      <c r="C9" s="197">
        <v>11.2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4.6726399999999995</v>
      </c>
      <c r="J9" s="21">
        <f t="shared" si="6"/>
        <v>2.6129599999999997</v>
      </c>
      <c r="K9" s="21">
        <f t="shared" si="7"/>
        <v>3.3700799999999997</v>
      </c>
      <c r="L9" s="21">
        <f t="shared" si="8"/>
        <v>0.54432000000000003</v>
      </c>
      <c r="M9" s="158">
        <f t="shared" si="9"/>
        <v>11.2</v>
      </c>
      <c r="N9" s="22"/>
      <c r="P9" s="37">
        <f t="shared" si="1"/>
        <v>4.6726399999999995</v>
      </c>
      <c r="Q9" s="37">
        <f t="shared" si="2"/>
        <v>2.6129599999999997</v>
      </c>
      <c r="R9" s="37">
        <f t="shared" si="3"/>
        <v>3.3700799999999997</v>
      </c>
      <c r="S9" s="37">
        <f t="shared" si="4"/>
        <v>0.54432000000000003</v>
      </c>
      <c r="T9" s="37">
        <f t="shared" si="10"/>
        <v>11.2</v>
      </c>
    </row>
    <row r="10" spans="1:20">
      <c r="A10" s="8" t="s">
        <v>52</v>
      </c>
      <c r="B10" s="197">
        <v>11.2</v>
      </c>
      <c r="C10" s="197">
        <v>11.2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4.6726399999999995</v>
      </c>
      <c r="J10" s="21">
        <f t="shared" si="6"/>
        <v>2.6129599999999997</v>
      </c>
      <c r="K10" s="21">
        <f t="shared" si="7"/>
        <v>3.3700799999999997</v>
      </c>
      <c r="L10" s="21">
        <f t="shared" si="8"/>
        <v>0.54432000000000003</v>
      </c>
      <c r="M10" s="158">
        <f t="shared" si="9"/>
        <v>11.2</v>
      </c>
      <c r="N10" s="22"/>
      <c r="P10" s="37">
        <f t="shared" si="1"/>
        <v>4.6726399999999995</v>
      </c>
      <c r="Q10" s="37">
        <f t="shared" si="2"/>
        <v>2.6129599999999997</v>
      </c>
      <c r="R10" s="37">
        <f t="shared" si="3"/>
        <v>3.3700799999999997</v>
      </c>
      <c r="S10" s="37">
        <f t="shared" si="4"/>
        <v>0.54432000000000003</v>
      </c>
      <c r="T10" s="37">
        <f t="shared" si="10"/>
        <v>11.2</v>
      </c>
    </row>
    <row r="11" spans="1:20">
      <c r="A11" s="8" t="s">
        <v>53</v>
      </c>
      <c r="B11" s="197">
        <v>11.2</v>
      </c>
      <c r="C11" s="197">
        <v>11.2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4.6726399999999995</v>
      </c>
      <c r="J11" s="21">
        <f t="shared" si="6"/>
        <v>2.6129599999999997</v>
      </c>
      <c r="K11" s="21">
        <f t="shared" si="7"/>
        <v>3.3700799999999997</v>
      </c>
      <c r="L11" s="21">
        <f t="shared" si="8"/>
        <v>0.54432000000000003</v>
      </c>
      <c r="M11" s="158">
        <f t="shared" si="9"/>
        <v>11.2</v>
      </c>
      <c r="N11" s="22"/>
      <c r="P11" s="37">
        <f t="shared" si="1"/>
        <v>4.6726399999999995</v>
      </c>
      <c r="Q11" s="37">
        <f t="shared" si="2"/>
        <v>2.6129599999999997</v>
      </c>
      <c r="R11" s="37">
        <f t="shared" si="3"/>
        <v>3.3700799999999997</v>
      </c>
      <c r="S11" s="37">
        <f t="shared" si="4"/>
        <v>0.54432000000000003</v>
      </c>
      <c r="T11" s="37">
        <f t="shared" si="10"/>
        <v>11.2</v>
      </c>
    </row>
    <row r="12" spans="1:20">
      <c r="A12" s="8" t="s">
        <v>54</v>
      </c>
      <c r="B12" s="197">
        <v>11.2</v>
      </c>
      <c r="C12" s="197">
        <v>11.2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4.6726399999999995</v>
      </c>
      <c r="J12" s="21">
        <f t="shared" si="6"/>
        <v>2.6129599999999997</v>
      </c>
      <c r="K12" s="21">
        <f t="shared" si="7"/>
        <v>3.3700799999999997</v>
      </c>
      <c r="L12" s="21">
        <f t="shared" si="8"/>
        <v>0.54432000000000003</v>
      </c>
      <c r="M12" s="158">
        <f t="shared" si="9"/>
        <v>11.2</v>
      </c>
      <c r="N12" s="22"/>
      <c r="P12" s="37">
        <f t="shared" si="1"/>
        <v>4.6726399999999995</v>
      </c>
      <c r="Q12" s="37">
        <f t="shared" si="2"/>
        <v>2.6129599999999997</v>
      </c>
      <c r="R12" s="37">
        <f t="shared" si="3"/>
        <v>3.3700799999999997</v>
      </c>
      <c r="S12" s="37">
        <f t="shared" si="4"/>
        <v>0.54432000000000003</v>
      </c>
      <c r="T12" s="37">
        <f t="shared" si="10"/>
        <v>11.2</v>
      </c>
    </row>
    <row r="13" spans="1:20">
      <c r="A13" s="8" t="s">
        <v>55</v>
      </c>
      <c r="B13" s="197">
        <v>11.2</v>
      </c>
      <c r="C13" s="197">
        <v>11.2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4.6726399999999995</v>
      </c>
      <c r="J13" s="21">
        <f t="shared" si="6"/>
        <v>2.6129599999999997</v>
      </c>
      <c r="K13" s="21">
        <f t="shared" si="7"/>
        <v>3.3700799999999997</v>
      </c>
      <c r="L13" s="21">
        <f t="shared" si="8"/>
        <v>0.54432000000000003</v>
      </c>
      <c r="M13" s="158">
        <f t="shared" si="9"/>
        <v>11.2</v>
      </c>
      <c r="N13" s="22"/>
      <c r="P13" s="37">
        <f t="shared" si="1"/>
        <v>4.6726399999999995</v>
      </c>
      <c r="Q13" s="37">
        <f t="shared" si="2"/>
        <v>2.6129599999999997</v>
      </c>
      <c r="R13" s="37">
        <f t="shared" si="3"/>
        <v>3.3700799999999997</v>
      </c>
      <c r="S13" s="37">
        <f t="shared" si="4"/>
        <v>0.54432000000000003</v>
      </c>
      <c r="T13" s="37">
        <f t="shared" si="10"/>
        <v>11.2</v>
      </c>
    </row>
    <row r="14" spans="1:20">
      <c r="A14" s="8" t="s">
        <v>56</v>
      </c>
      <c r="B14" s="197">
        <v>11.2</v>
      </c>
      <c r="C14" s="197">
        <v>11.2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4.6726399999999995</v>
      </c>
      <c r="J14" s="21">
        <f t="shared" si="6"/>
        <v>2.6129599999999997</v>
      </c>
      <c r="K14" s="21">
        <f t="shared" si="7"/>
        <v>3.3700799999999997</v>
      </c>
      <c r="L14" s="21">
        <f t="shared" si="8"/>
        <v>0.54432000000000003</v>
      </c>
      <c r="M14" s="158">
        <f t="shared" si="9"/>
        <v>11.2</v>
      </c>
      <c r="N14" s="22"/>
      <c r="P14" s="37">
        <f t="shared" si="1"/>
        <v>4.6726399999999995</v>
      </c>
      <c r="Q14" s="37">
        <f t="shared" si="2"/>
        <v>2.6129599999999997</v>
      </c>
      <c r="R14" s="37">
        <f t="shared" si="3"/>
        <v>3.3700799999999997</v>
      </c>
      <c r="S14" s="37">
        <f t="shared" si="4"/>
        <v>0.54432000000000003</v>
      </c>
      <c r="T14" s="37">
        <f t="shared" si="10"/>
        <v>11.2</v>
      </c>
    </row>
    <row r="15" spans="1:20">
      <c r="A15" s="8" t="s">
        <v>57</v>
      </c>
      <c r="B15" s="197">
        <v>11.2</v>
      </c>
      <c r="C15" s="197">
        <v>11.2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4.6726399999999995</v>
      </c>
      <c r="J15" s="21">
        <f t="shared" si="6"/>
        <v>2.6129599999999997</v>
      </c>
      <c r="K15" s="21">
        <f t="shared" si="7"/>
        <v>3.3700799999999997</v>
      </c>
      <c r="L15" s="21">
        <f t="shared" si="8"/>
        <v>0.54432000000000003</v>
      </c>
      <c r="M15" s="158">
        <f t="shared" si="9"/>
        <v>11.2</v>
      </c>
      <c r="N15" s="22"/>
      <c r="P15" s="37">
        <f t="shared" si="1"/>
        <v>4.6726399999999995</v>
      </c>
      <c r="Q15" s="37">
        <f t="shared" si="2"/>
        <v>2.6129599999999997</v>
      </c>
      <c r="R15" s="37">
        <f t="shared" si="3"/>
        <v>3.3700799999999997</v>
      </c>
      <c r="S15" s="37">
        <f t="shared" si="4"/>
        <v>0.54432000000000003</v>
      </c>
      <c r="T15" s="37">
        <f t="shared" si="10"/>
        <v>11.2</v>
      </c>
    </row>
    <row r="16" spans="1:20">
      <c r="A16" s="8" t="s">
        <v>58</v>
      </c>
      <c r="B16" s="197">
        <v>11.2</v>
      </c>
      <c r="C16" s="197">
        <v>11.2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4.6726399999999995</v>
      </c>
      <c r="J16" s="21">
        <f t="shared" si="6"/>
        <v>2.6129599999999997</v>
      </c>
      <c r="K16" s="21">
        <f t="shared" si="7"/>
        <v>3.3700799999999997</v>
      </c>
      <c r="L16" s="21">
        <f t="shared" si="8"/>
        <v>0.54432000000000003</v>
      </c>
      <c r="M16" s="158">
        <f t="shared" si="9"/>
        <v>11.2</v>
      </c>
      <c r="N16" s="22"/>
      <c r="P16" s="37">
        <f t="shared" si="1"/>
        <v>4.6726399999999995</v>
      </c>
      <c r="Q16" s="37">
        <f t="shared" si="2"/>
        <v>2.6129599999999997</v>
      </c>
      <c r="R16" s="37">
        <f t="shared" si="3"/>
        <v>3.3700799999999997</v>
      </c>
      <c r="S16" s="37">
        <f t="shared" si="4"/>
        <v>0.54432000000000003</v>
      </c>
      <c r="T16" s="37">
        <f t="shared" si="10"/>
        <v>11.2</v>
      </c>
    </row>
    <row r="17" spans="1:20">
      <c r="A17" s="8" t="s">
        <v>59</v>
      </c>
      <c r="B17" s="197">
        <v>11.2</v>
      </c>
      <c r="C17" s="197">
        <v>11.2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4.6726399999999995</v>
      </c>
      <c r="J17" s="21">
        <f t="shared" si="6"/>
        <v>2.6129599999999997</v>
      </c>
      <c r="K17" s="21">
        <f t="shared" si="7"/>
        <v>3.3700799999999997</v>
      </c>
      <c r="L17" s="21">
        <f t="shared" si="8"/>
        <v>0.54432000000000003</v>
      </c>
      <c r="M17" s="158">
        <f t="shared" si="9"/>
        <v>11.2</v>
      </c>
      <c r="N17" s="22"/>
      <c r="P17" s="37">
        <f t="shared" si="1"/>
        <v>4.6726399999999995</v>
      </c>
      <c r="Q17" s="37">
        <f t="shared" si="2"/>
        <v>2.6129599999999997</v>
      </c>
      <c r="R17" s="37">
        <f t="shared" si="3"/>
        <v>3.3700799999999997</v>
      </c>
      <c r="S17" s="37">
        <f t="shared" si="4"/>
        <v>0.54432000000000003</v>
      </c>
      <c r="T17" s="37">
        <f t="shared" si="10"/>
        <v>11.2</v>
      </c>
    </row>
    <row r="18" spans="1:20">
      <c r="A18" s="8" t="s">
        <v>60</v>
      </c>
      <c r="B18" s="197">
        <v>12.3</v>
      </c>
      <c r="C18" s="197">
        <v>12.3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5.1315600000000003</v>
      </c>
      <c r="J18" s="21">
        <f t="shared" si="6"/>
        <v>2.8695900000000001</v>
      </c>
      <c r="K18" s="21">
        <f t="shared" si="7"/>
        <v>3.7010700000000001</v>
      </c>
      <c r="L18" s="21">
        <f t="shared" si="8"/>
        <v>0.59778000000000009</v>
      </c>
      <c r="M18" s="158">
        <f t="shared" si="9"/>
        <v>12.3</v>
      </c>
      <c r="N18" s="22"/>
      <c r="P18" s="37">
        <f t="shared" si="1"/>
        <v>5.1315600000000003</v>
      </c>
      <c r="Q18" s="37">
        <f t="shared" si="2"/>
        <v>2.8695900000000001</v>
      </c>
      <c r="R18" s="37">
        <f t="shared" si="3"/>
        <v>3.7010700000000001</v>
      </c>
      <c r="S18" s="37">
        <f t="shared" si="4"/>
        <v>0.59778000000000009</v>
      </c>
      <c r="T18" s="37">
        <f t="shared" si="10"/>
        <v>12.3</v>
      </c>
    </row>
    <row r="19" spans="1:20">
      <c r="A19" s="8" t="s">
        <v>61</v>
      </c>
      <c r="B19" s="197">
        <v>12.3</v>
      </c>
      <c r="C19" s="197">
        <v>12.3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5.1315600000000003</v>
      </c>
      <c r="J19" s="21">
        <f t="shared" si="6"/>
        <v>2.8695900000000001</v>
      </c>
      <c r="K19" s="21">
        <f t="shared" si="7"/>
        <v>3.7010700000000001</v>
      </c>
      <c r="L19" s="21">
        <f t="shared" si="8"/>
        <v>0.59778000000000009</v>
      </c>
      <c r="M19" s="158">
        <f t="shared" si="9"/>
        <v>12.3</v>
      </c>
      <c r="N19" s="22"/>
      <c r="P19" s="37">
        <f t="shared" si="1"/>
        <v>5.1315600000000003</v>
      </c>
      <c r="Q19" s="37">
        <f t="shared" si="2"/>
        <v>2.8695900000000001</v>
      </c>
      <c r="R19" s="37">
        <f t="shared" si="3"/>
        <v>3.7010700000000001</v>
      </c>
      <c r="S19" s="37">
        <f t="shared" si="4"/>
        <v>0.59778000000000009</v>
      </c>
      <c r="T19" s="37">
        <f t="shared" si="10"/>
        <v>12.3</v>
      </c>
    </row>
    <row r="20" spans="1:20">
      <c r="A20" s="8" t="s">
        <v>62</v>
      </c>
      <c r="B20" s="197">
        <v>12.3</v>
      </c>
      <c r="C20" s="197">
        <v>12.3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5.1315600000000003</v>
      </c>
      <c r="J20" s="21">
        <f t="shared" si="6"/>
        <v>2.8695900000000001</v>
      </c>
      <c r="K20" s="21">
        <f t="shared" si="7"/>
        <v>3.7010700000000001</v>
      </c>
      <c r="L20" s="21">
        <f t="shared" si="8"/>
        <v>0.59778000000000009</v>
      </c>
      <c r="M20" s="158">
        <f t="shared" si="9"/>
        <v>12.3</v>
      </c>
      <c r="N20" s="22"/>
      <c r="P20" s="37">
        <f t="shared" si="1"/>
        <v>5.1315600000000003</v>
      </c>
      <c r="Q20" s="37">
        <f t="shared" si="2"/>
        <v>2.8695900000000001</v>
      </c>
      <c r="R20" s="37">
        <f t="shared" si="3"/>
        <v>3.7010700000000001</v>
      </c>
      <c r="S20" s="37">
        <f t="shared" si="4"/>
        <v>0.59778000000000009</v>
      </c>
      <c r="T20" s="37">
        <f t="shared" si="10"/>
        <v>12.3</v>
      </c>
    </row>
    <row r="21" spans="1:20">
      <c r="A21" s="8" t="s">
        <v>63</v>
      </c>
      <c r="B21" s="197">
        <v>12.3</v>
      </c>
      <c r="C21" s="197">
        <v>12.3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5.1315600000000003</v>
      </c>
      <c r="J21" s="21">
        <f t="shared" si="6"/>
        <v>2.8695900000000001</v>
      </c>
      <c r="K21" s="21">
        <f t="shared" si="7"/>
        <v>3.7010700000000001</v>
      </c>
      <c r="L21" s="21">
        <f t="shared" si="8"/>
        <v>0.59778000000000009</v>
      </c>
      <c r="M21" s="158">
        <f t="shared" si="9"/>
        <v>12.3</v>
      </c>
      <c r="N21" s="22"/>
      <c r="P21" s="37">
        <f t="shared" si="1"/>
        <v>5.1315600000000003</v>
      </c>
      <c r="Q21" s="37">
        <f t="shared" si="2"/>
        <v>2.8695900000000001</v>
      </c>
      <c r="R21" s="37">
        <f t="shared" si="3"/>
        <v>3.7010700000000001</v>
      </c>
      <c r="S21" s="37">
        <f t="shared" si="4"/>
        <v>0.59778000000000009</v>
      </c>
      <c r="T21" s="37">
        <f t="shared" si="10"/>
        <v>12.3</v>
      </c>
    </row>
    <row r="22" spans="1:20">
      <c r="A22" s="8" t="s">
        <v>64</v>
      </c>
      <c r="B22" s="197">
        <v>12.3</v>
      </c>
      <c r="C22" s="197">
        <v>12.3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5.1315600000000003</v>
      </c>
      <c r="J22" s="21">
        <f t="shared" si="6"/>
        <v>2.8695900000000001</v>
      </c>
      <c r="K22" s="21">
        <f t="shared" si="7"/>
        <v>3.7010700000000001</v>
      </c>
      <c r="L22" s="21">
        <f t="shared" si="8"/>
        <v>0.59778000000000009</v>
      </c>
      <c r="M22" s="158">
        <f t="shared" si="9"/>
        <v>12.3</v>
      </c>
      <c r="N22" s="22"/>
      <c r="P22" s="37">
        <f t="shared" si="1"/>
        <v>5.1315600000000003</v>
      </c>
      <c r="Q22" s="37">
        <f t="shared" si="2"/>
        <v>2.8695900000000001</v>
      </c>
      <c r="R22" s="37">
        <f t="shared" si="3"/>
        <v>3.7010700000000001</v>
      </c>
      <c r="S22" s="37">
        <f t="shared" si="4"/>
        <v>0.59778000000000009</v>
      </c>
      <c r="T22" s="37">
        <f t="shared" si="10"/>
        <v>12.3</v>
      </c>
    </row>
    <row r="23" spans="1:20">
      <c r="A23" s="8" t="s">
        <v>65</v>
      </c>
      <c r="B23" s="197">
        <v>12.3</v>
      </c>
      <c r="C23" s="197">
        <v>12.3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5.1315600000000003</v>
      </c>
      <c r="J23" s="21">
        <f t="shared" si="6"/>
        <v>2.8695900000000001</v>
      </c>
      <c r="K23" s="21">
        <f t="shared" si="7"/>
        <v>3.7010700000000001</v>
      </c>
      <c r="L23" s="21">
        <f t="shared" si="8"/>
        <v>0.59778000000000009</v>
      </c>
      <c r="M23" s="158">
        <f t="shared" si="9"/>
        <v>12.3</v>
      </c>
      <c r="N23" s="22"/>
      <c r="P23" s="37">
        <f t="shared" si="1"/>
        <v>5.1315600000000003</v>
      </c>
      <c r="Q23" s="37">
        <f t="shared" si="2"/>
        <v>2.8695900000000001</v>
      </c>
      <c r="R23" s="37">
        <f t="shared" si="3"/>
        <v>3.7010700000000001</v>
      </c>
      <c r="S23" s="37">
        <f t="shared" si="4"/>
        <v>0.59778000000000009</v>
      </c>
      <c r="T23" s="37">
        <f t="shared" si="10"/>
        <v>12.3</v>
      </c>
    </row>
    <row r="24" spans="1:20">
      <c r="A24" s="8" t="s">
        <v>66</v>
      </c>
      <c r="B24" s="197">
        <v>12.3</v>
      </c>
      <c r="C24" s="197">
        <v>12.3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5.1315600000000003</v>
      </c>
      <c r="J24" s="21">
        <f t="shared" si="6"/>
        <v>2.8695900000000001</v>
      </c>
      <c r="K24" s="21">
        <f t="shared" si="7"/>
        <v>3.7010700000000001</v>
      </c>
      <c r="L24" s="21">
        <f t="shared" si="8"/>
        <v>0.59778000000000009</v>
      </c>
      <c r="M24" s="158">
        <f t="shared" si="9"/>
        <v>12.3</v>
      </c>
      <c r="N24" s="22"/>
      <c r="P24" s="37">
        <f t="shared" si="1"/>
        <v>5.1315600000000003</v>
      </c>
      <c r="Q24" s="37">
        <f t="shared" si="2"/>
        <v>2.8695900000000001</v>
      </c>
      <c r="R24" s="37">
        <f t="shared" si="3"/>
        <v>3.7010700000000001</v>
      </c>
      <c r="S24" s="37">
        <f t="shared" si="4"/>
        <v>0.59778000000000009</v>
      </c>
      <c r="T24" s="37">
        <f t="shared" si="10"/>
        <v>12.3</v>
      </c>
    </row>
    <row r="25" spans="1:20">
      <c r="A25" s="8" t="s">
        <v>67</v>
      </c>
      <c r="B25" s="197">
        <v>12.3</v>
      </c>
      <c r="C25" s="197">
        <v>12.3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5.1315600000000003</v>
      </c>
      <c r="J25" s="21">
        <f t="shared" si="6"/>
        <v>2.8695900000000001</v>
      </c>
      <c r="K25" s="21">
        <f t="shared" si="7"/>
        <v>3.7010700000000001</v>
      </c>
      <c r="L25" s="21">
        <f t="shared" si="8"/>
        <v>0.59778000000000009</v>
      </c>
      <c r="M25" s="158">
        <f t="shared" si="9"/>
        <v>12.3</v>
      </c>
      <c r="N25" s="22"/>
      <c r="P25" s="37">
        <f t="shared" si="1"/>
        <v>5.1315600000000003</v>
      </c>
      <c r="Q25" s="37">
        <f t="shared" si="2"/>
        <v>2.8695900000000001</v>
      </c>
      <c r="R25" s="37">
        <f t="shared" si="3"/>
        <v>3.7010700000000001</v>
      </c>
      <c r="S25" s="37">
        <f t="shared" si="4"/>
        <v>0.59778000000000009</v>
      </c>
      <c r="T25" s="37">
        <f t="shared" si="10"/>
        <v>12.3</v>
      </c>
    </row>
    <row r="26" spans="1:20">
      <c r="A26" s="8" t="s">
        <v>68</v>
      </c>
      <c r="B26" s="197">
        <v>12.3</v>
      </c>
      <c r="C26" s="197">
        <v>12.3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5.1315600000000003</v>
      </c>
      <c r="J26" s="21">
        <f t="shared" si="6"/>
        <v>2.8695900000000001</v>
      </c>
      <c r="K26" s="21">
        <f t="shared" si="7"/>
        <v>3.7010700000000001</v>
      </c>
      <c r="L26" s="21">
        <f t="shared" si="8"/>
        <v>0.59778000000000009</v>
      </c>
      <c r="M26" s="158">
        <f t="shared" si="9"/>
        <v>12.3</v>
      </c>
      <c r="N26" s="22"/>
      <c r="P26" s="37">
        <f t="shared" si="1"/>
        <v>5.1315600000000003</v>
      </c>
      <c r="Q26" s="37">
        <f t="shared" si="2"/>
        <v>2.8695900000000001</v>
      </c>
      <c r="R26" s="37">
        <f t="shared" si="3"/>
        <v>3.7010700000000001</v>
      </c>
      <c r="S26" s="37">
        <f t="shared" si="4"/>
        <v>0.59778000000000009</v>
      </c>
      <c r="T26" s="37">
        <f t="shared" si="10"/>
        <v>12.3</v>
      </c>
    </row>
    <row r="27" spans="1:20">
      <c r="A27" s="8" t="s">
        <v>69</v>
      </c>
      <c r="B27" s="197">
        <v>12.3</v>
      </c>
      <c r="C27" s="197">
        <v>12.3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5.1315600000000003</v>
      </c>
      <c r="J27" s="21">
        <f t="shared" si="6"/>
        <v>2.8695900000000001</v>
      </c>
      <c r="K27" s="21">
        <f t="shared" si="7"/>
        <v>3.7010700000000001</v>
      </c>
      <c r="L27" s="21">
        <f t="shared" si="8"/>
        <v>0.59778000000000009</v>
      </c>
      <c r="M27" s="158">
        <f t="shared" si="9"/>
        <v>12.3</v>
      </c>
      <c r="N27" s="22"/>
      <c r="P27" s="37">
        <f t="shared" si="1"/>
        <v>5.1315600000000003</v>
      </c>
      <c r="Q27" s="37">
        <f t="shared" si="2"/>
        <v>2.8695900000000001</v>
      </c>
      <c r="R27" s="37">
        <f t="shared" si="3"/>
        <v>3.7010700000000001</v>
      </c>
      <c r="S27" s="37">
        <f t="shared" si="4"/>
        <v>0.59778000000000009</v>
      </c>
      <c r="T27" s="37">
        <f t="shared" si="10"/>
        <v>12.3</v>
      </c>
    </row>
    <row r="28" spans="1:20">
      <c r="A28" s="8" t="s">
        <v>70</v>
      </c>
      <c r="B28" s="197">
        <v>12.3</v>
      </c>
      <c r="C28" s="197">
        <v>12.3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5.1315600000000003</v>
      </c>
      <c r="J28" s="21">
        <f t="shared" si="6"/>
        <v>2.8695900000000001</v>
      </c>
      <c r="K28" s="21">
        <f t="shared" si="7"/>
        <v>3.7010700000000001</v>
      </c>
      <c r="L28" s="21">
        <f t="shared" si="8"/>
        <v>0.59778000000000009</v>
      </c>
      <c r="M28" s="158">
        <f t="shared" si="9"/>
        <v>12.3</v>
      </c>
      <c r="N28" s="22"/>
      <c r="P28" s="37">
        <f t="shared" si="1"/>
        <v>5.1315600000000003</v>
      </c>
      <c r="Q28" s="37">
        <f t="shared" si="2"/>
        <v>2.8695900000000001</v>
      </c>
      <c r="R28" s="37">
        <f t="shared" si="3"/>
        <v>3.7010700000000001</v>
      </c>
      <c r="S28" s="37">
        <f t="shared" si="4"/>
        <v>0.59778000000000009</v>
      </c>
      <c r="T28" s="37">
        <f t="shared" si="10"/>
        <v>12.3</v>
      </c>
    </row>
    <row r="29" spans="1:20">
      <c r="A29" s="8" t="s">
        <v>71</v>
      </c>
      <c r="B29" s="197">
        <v>12.3</v>
      </c>
      <c r="C29" s="197">
        <v>12.3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5.1315600000000003</v>
      </c>
      <c r="J29" s="21">
        <f t="shared" si="6"/>
        <v>2.8695900000000001</v>
      </c>
      <c r="K29" s="21">
        <f t="shared" si="7"/>
        <v>3.7010700000000001</v>
      </c>
      <c r="L29" s="21">
        <f t="shared" si="8"/>
        <v>0.59778000000000009</v>
      </c>
      <c r="M29" s="158">
        <f t="shared" si="9"/>
        <v>12.3</v>
      </c>
      <c r="N29" s="22"/>
      <c r="P29" s="37">
        <f t="shared" si="1"/>
        <v>5.1315600000000003</v>
      </c>
      <c r="Q29" s="37">
        <f t="shared" si="2"/>
        <v>2.8695900000000001</v>
      </c>
      <c r="R29" s="37">
        <f t="shared" si="3"/>
        <v>3.7010700000000001</v>
      </c>
      <c r="S29" s="37">
        <f t="shared" si="4"/>
        <v>0.59778000000000009</v>
      </c>
      <c r="T29" s="37">
        <f t="shared" si="10"/>
        <v>12.3</v>
      </c>
    </row>
    <row r="30" spans="1:20">
      <c r="A30" s="8" t="s">
        <v>72</v>
      </c>
      <c r="B30" s="197">
        <v>12.3</v>
      </c>
      <c r="C30" s="197">
        <v>12.3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5.1315600000000003</v>
      </c>
      <c r="J30" s="21">
        <f t="shared" si="6"/>
        <v>2.8695900000000001</v>
      </c>
      <c r="K30" s="21">
        <f t="shared" si="7"/>
        <v>3.7010700000000001</v>
      </c>
      <c r="L30" s="21">
        <f t="shared" si="8"/>
        <v>0.59778000000000009</v>
      </c>
      <c r="M30" s="158">
        <f t="shared" si="9"/>
        <v>12.3</v>
      </c>
      <c r="N30" s="22"/>
      <c r="P30" s="37">
        <f t="shared" si="1"/>
        <v>5.1315600000000003</v>
      </c>
      <c r="Q30" s="37">
        <f t="shared" si="2"/>
        <v>2.8695900000000001</v>
      </c>
      <c r="R30" s="37">
        <f t="shared" si="3"/>
        <v>3.7010700000000001</v>
      </c>
      <c r="S30" s="37">
        <f t="shared" si="4"/>
        <v>0.59778000000000009</v>
      </c>
      <c r="T30" s="37">
        <f t="shared" si="10"/>
        <v>12.3</v>
      </c>
    </row>
    <row r="31" spans="1:20">
      <c r="A31" s="8" t="s">
        <v>73</v>
      </c>
      <c r="B31" s="197">
        <v>12.3</v>
      </c>
      <c r="C31" s="197">
        <v>12.3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5.1315600000000003</v>
      </c>
      <c r="J31" s="21">
        <f t="shared" si="6"/>
        <v>2.8695900000000001</v>
      </c>
      <c r="K31" s="21">
        <f t="shared" si="7"/>
        <v>3.7010700000000001</v>
      </c>
      <c r="L31" s="21">
        <f t="shared" si="8"/>
        <v>0.59778000000000009</v>
      </c>
      <c r="M31" s="158">
        <f t="shared" si="9"/>
        <v>12.3</v>
      </c>
      <c r="N31" s="22"/>
      <c r="P31" s="37">
        <f t="shared" si="1"/>
        <v>5.1315600000000003</v>
      </c>
      <c r="Q31" s="37">
        <f t="shared" si="2"/>
        <v>2.8695900000000001</v>
      </c>
      <c r="R31" s="37">
        <f t="shared" si="3"/>
        <v>3.7010700000000001</v>
      </c>
      <c r="S31" s="37">
        <f t="shared" si="4"/>
        <v>0.59778000000000009</v>
      </c>
      <c r="T31" s="37">
        <f t="shared" si="10"/>
        <v>12.3</v>
      </c>
    </row>
    <row r="32" spans="1:20">
      <c r="A32" s="8" t="s">
        <v>74</v>
      </c>
      <c r="B32" s="197">
        <v>12.3</v>
      </c>
      <c r="C32" s="197">
        <v>12.3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5.1315600000000003</v>
      </c>
      <c r="J32" s="21">
        <f t="shared" si="6"/>
        <v>2.8695900000000001</v>
      </c>
      <c r="K32" s="21">
        <f t="shared" si="7"/>
        <v>3.7010700000000001</v>
      </c>
      <c r="L32" s="21">
        <f t="shared" si="8"/>
        <v>0.59778000000000009</v>
      </c>
      <c r="M32" s="158">
        <f t="shared" si="9"/>
        <v>12.3</v>
      </c>
      <c r="N32" s="22"/>
      <c r="P32" s="37">
        <f t="shared" si="1"/>
        <v>5.1315600000000003</v>
      </c>
      <c r="Q32" s="37">
        <f t="shared" si="2"/>
        <v>2.8695900000000001</v>
      </c>
      <c r="R32" s="37">
        <f t="shared" si="3"/>
        <v>3.7010700000000001</v>
      </c>
      <c r="S32" s="37">
        <f t="shared" si="4"/>
        <v>0.59778000000000009</v>
      </c>
      <c r="T32" s="37">
        <f t="shared" si="10"/>
        <v>12.3</v>
      </c>
    </row>
    <row r="33" spans="1:20">
      <c r="A33" s="8" t="s">
        <v>75</v>
      </c>
      <c r="B33" s="197">
        <v>12.3</v>
      </c>
      <c r="C33" s="197">
        <v>12.3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5.1315600000000003</v>
      </c>
      <c r="J33" s="21">
        <f t="shared" si="6"/>
        <v>2.8695900000000001</v>
      </c>
      <c r="K33" s="21">
        <f t="shared" si="7"/>
        <v>3.7010700000000001</v>
      </c>
      <c r="L33" s="21">
        <f t="shared" si="8"/>
        <v>0.59778000000000009</v>
      </c>
      <c r="M33" s="158">
        <f t="shared" si="9"/>
        <v>12.3</v>
      </c>
      <c r="N33" s="22"/>
      <c r="P33" s="37">
        <f t="shared" si="1"/>
        <v>5.1315600000000003</v>
      </c>
      <c r="Q33" s="37">
        <f t="shared" si="2"/>
        <v>2.8695900000000001</v>
      </c>
      <c r="R33" s="37">
        <f t="shared" si="3"/>
        <v>3.7010700000000001</v>
      </c>
      <c r="S33" s="37">
        <f t="shared" si="4"/>
        <v>0.59778000000000009</v>
      </c>
      <c r="T33" s="37">
        <f t="shared" si="10"/>
        <v>12.3</v>
      </c>
    </row>
    <row r="34" spans="1:20">
      <c r="A34" s="8" t="s">
        <v>76</v>
      </c>
      <c r="B34" s="197">
        <v>12.3</v>
      </c>
      <c r="C34" s="197">
        <v>12.3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5.1315600000000003</v>
      </c>
      <c r="J34" s="21">
        <f t="shared" si="6"/>
        <v>2.8695900000000001</v>
      </c>
      <c r="K34" s="21">
        <f t="shared" si="7"/>
        <v>3.7010700000000001</v>
      </c>
      <c r="L34" s="21">
        <f t="shared" si="8"/>
        <v>0.59778000000000009</v>
      </c>
      <c r="M34" s="158">
        <f t="shared" si="9"/>
        <v>12.3</v>
      </c>
      <c r="N34" s="22"/>
      <c r="P34" s="37">
        <f t="shared" si="1"/>
        <v>5.1315600000000003</v>
      </c>
      <c r="Q34" s="37">
        <f t="shared" si="2"/>
        <v>2.8695900000000001</v>
      </c>
      <c r="R34" s="37">
        <f t="shared" si="3"/>
        <v>3.7010700000000001</v>
      </c>
      <c r="S34" s="37">
        <f t="shared" si="4"/>
        <v>0.59778000000000009</v>
      </c>
      <c r="T34" s="37">
        <f t="shared" si="10"/>
        <v>12.3</v>
      </c>
    </row>
    <row r="35" spans="1:20">
      <c r="A35" s="8" t="s">
        <v>77</v>
      </c>
      <c r="B35" s="197">
        <v>12.3</v>
      </c>
      <c r="C35" s="197">
        <v>12.3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5.1315600000000003</v>
      </c>
      <c r="J35" s="21">
        <f t="shared" si="6"/>
        <v>2.8695900000000001</v>
      </c>
      <c r="K35" s="21">
        <f t="shared" si="7"/>
        <v>3.7010700000000001</v>
      </c>
      <c r="L35" s="21">
        <f t="shared" si="8"/>
        <v>0.59778000000000009</v>
      </c>
      <c r="M35" s="158">
        <f t="shared" si="9"/>
        <v>12.3</v>
      </c>
      <c r="N35" s="22"/>
      <c r="P35" s="37">
        <f t="shared" ref="P35:P66" si="12">I35</f>
        <v>5.1315600000000003</v>
      </c>
      <c r="Q35" s="37">
        <f t="shared" ref="Q35:Q66" si="13">J35</f>
        <v>2.8695900000000001</v>
      </c>
      <c r="R35" s="37">
        <f t="shared" ref="R35:R66" si="14">K35</f>
        <v>3.7010700000000001</v>
      </c>
      <c r="S35" s="37">
        <f t="shared" ref="S35:S66" si="15">L35</f>
        <v>0.59778000000000009</v>
      </c>
      <c r="T35" s="37">
        <f t="shared" si="10"/>
        <v>12.3</v>
      </c>
    </row>
    <row r="36" spans="1:20">
      <c r="A36" s="8" t="s">
        <v>78</v>
      </c>
      <c r="B36" s="197">
        <v>12.3</v>
      </c>
      <c r="C36" s="197">
        <v>12.3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5.1315600000000003</v>
      </c>
      <c r="J36" s="21">
        <f t="shared" si="6"/>
        <v>2.8695900000000001</v>
      </c>
      <c r="K36" s="21">
        <f t="shared" si="7"/>
        <v>3.7010700000000001</v>
      </c>
      <c r="L36" s="21">
        <f t="shared" si="8"/>
        <v>0.59778000000000009</v>
      </c>
      <c r="M36" s="158">
        <f t="shared" si="9"/>
        <v>12.3</v>
      </c>
      <c r="N36" s="22"/>
      <c r="P36" s="37">
        <f t="shared" si="12"/>
        <v>5.1315600000000003</v>
      </c>
      <c r="Q36" s="37">
        <f t="shared" si="13"/>
        <v>2.8695900000000001</v>
      </c>
      <c r="R36" s="37">
        <f t="shared" si="14"/>
        <v>3.7010700000000001</v>
      </c>
      <c r="S36" s="37">
        <f t="shared" si="15"/>
        <v>0.59778000000000009</v>
      </c>
      <c r="T36" s="37">
        <f t="shared" si="10"/>
        <v>12.3</v>
      </c>
    </row>
    <row r="37" spans="1:20">
      <c r="A37" s="8" t="s">
        <v>79</v>
      </c>
      <c r="B37" s="197">
        <v>12.3</v>
      </c>
      <c r="C37" s="197">
        <v>12.3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5.1315600000000003</v>
      </c>
      <c r="J37" s="21">
        <f t="shared" si="6"/>
        <v>2.8695900000000001</v>
      </c>
      <c r="K37" s="21">
        <f t="shared" si="7"/>
        <v>3.7010700000000001</v>
      </c>
      <c r="L37" s="21">
        <f t="shared" si="8"/>
        <v>0.59778000000000009</v>
      </c>
      <c r="M37" s="158">
        <f t="shared" si="9"/>
        <v>12.3</v>
      </c>
      <c r="N37" s="22"/>
      <c r="P37" s="37">
        <f t="shared" si="12"/>
        <v>5.1315600000000003</v>
      </c>
      <c r="Q37" s="37">
        <f t="shared" si="13"/>
        <v>2.8695900000000001</v>
      </c>
      <c r="R37" s="37">
        <f t="shared" si="14"/>
        <v>3.7010700000000001</v>
      </c>
      <c r="S37" s="37">
        <f t="shared" si="15"/>
        <v>0.59778000000000009</v>
      </c>
      <c r="T37" s="37">
        <f t="shared" si="10"/>
        <v>12.3</v>
      </c>
    </row>
    <row r="38" spans="1:20">
      <c r="A38" s="8" t="s">
        <v>80</v>
      </c>
      <c r="B38" s="197">
        <v>12.3</v>
      </c>
      <c r="C38" s="197">
        <v>12.3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5.1315600000000003</v>
      </c>
      <c r="J38" s="21">
        <f t="shared" si="6"/>
        <v>2.8695900000000001</v>
      </c>
      <c r="K38" s="21">
        <f t="shared" si="7"/>
        <v>3.7010700000000001</v>
      </c>
      <c r="L38" s="21">
        <f t="shared" si="8"/>
        <v>0.59778000000000009</v>
      </c>
      <c r="M38" s="158">
        <f t="shared" si="9"/>
        <v>12.3</v>
      </c>
      <c r="N38" s="22"/>
      <c r="P38" s="37">
        <f t="shared" si="12"/>
        <v>5.1315600000000003</v>
      </c>
      <c r="Q38" s="37">
        <f t="shared" si="13"/>
        <v>2.8695900000000001</v>
      </c>
      <c r="R38" s="37">
        <f t="shared" si="14"/>
        <v>3.7010700000000001</v>
      </c>
      <c r="S38" s="37">
        <f t="shared" si="15"/>
        <v>0.59778000000000009</v>
      </c>
      <c r="T38" s="37">
        <f t="shared" si="10"/>
        <v>12.3</v>
      </c>
    </row>
    <row r="39" spans="1:20">
      <c r="A39" s="8" t="s">
        <v>81</v>
      </c>
      <c r="B39" s="197">
        <v>12.3</v>
      </c>
      <c r="C39" s="197">
        <v>12.3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5.1315600000000003</v>
      </c>
      <c r="J39" s="21">
        <f t="shared" si="6"/>
        <v>2.8695900000000001</v>
      </c>
      <c r="K39" s="21">
        <f t="shared" si="7"/>
        <v>3.7010700000000001</v>
      </c>
      <c r="L39" s="21">
        <f t="shared" si="8"/>
        <v>0.59778000000000009</v>
      </c>
      <c r="M39" s="158">
        <f t="shared" si="9"/>
        <v>12.3</v>
      </c>
      <c r="N39" s="22"/>
      <c r="P39" s="37">
        <f t="shared" si="12"/>
        <v>5.1315600000000003</v>
      </c>
      <c r="Q39" s="37">
        <f t="shared" si="13"/>
        <v>2.8695900000000001</v>
      </c>
      <c r="R39" s="37">
        <f t="shared" si="14"/>
        <v>3.7010700000000001</v>
      </c>
      <c r="S39" s="37">
        <f t="shared" si="15"/>
        <v>0.59778000000000009</v>
      </c>
      <c r="T39" s="37">
        <f t="shared" si="10"/>
        <v>12.3</v>
      </c>
    </row>
    <row r="40" spans="1:20">
      <c r="A40" s="8" t="s">
        <v>82</v>
      </c>
      <c r="B40" s="197">
        <v>12.3</v>
      </c>
      <c r="C40" s="197">
        <v>12.3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5.1315600000000003</v>
      </c>
      <c r="J40" s="21">
        <f t="shared" si="6"/>
        <v>2.8695900000000001</v>
      </c>
      <c r="K40" s="21">
        <f t="shared" si="7"/>
        <v>3.7010700000000001</v>
      </c>
      <c r="L40" s="21">
        <f t="shared" si="8"/>
        <v>0.59778000000000009</v>
      </c>
      <c r="M40" s="158">
        <f t="shared" si="9"/>
        <v>12.3</v>
      </c>
      <c r="N40" s="22"/>
      <c r="P40" s="37">
        <f t="shared" si="12"/>
        <v>5.1315600000000003</v>
      </c>
      <c r="Q40" s="37">
        <f t="shared" si="13"/>
        <v>2.8695900000000001</v>
      </c>
      <c r="R40" s="37">
        <f t="shared" si="14"/>
        <v>3.7010700000000001</v>
      </c>
      <c r="S40" s="37">
        <f t="shared" si="15"/>
        <v>0.59778000000000009</v>
      </c>
      <c r="T40" s="37">
        <f t="shared" si="10"/>
        <v>12.3</v>
      </c>
    </row>
    <row r="41" spans="1:20">
      <c r="A41" s="8" t="s">
        <v>83</v>
      </c>
      <c r="B41" s="197">
        <v>12.3</v>
      </c>
      <c r="C41" s="197">
        <v>12.3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5.1315600000000003</v>
      </c>
      <c r="J41" s="21">
        <f t="shared" si="6"/>
        <v>2.8695900000000001</v>
      </c>
      <c r="K41" s="21">
        <f t="shared" si="7"/>
        <v>3.7010700000000001</v>
      </c>
      <c r="L41" s="21">
        <f t="shared" si="8"/>
        <v>0.59778000000000009</v>
      </c>
      <c r="M41" s="158">
        <f t="shared" si="9"/>
        <v>12.3</v>
      </c>
      <c r="N41" s="22"/>
      <c r="P41" s="37">
        <f t="shared" si="12"/>
        <v>5.1315600000000003</v>
      </c>
      <c r="Q41" s="37">
        <f t="shared" si="13"/>
        <v>2.8695900000000001</v>
      </c>
      <c r="R41" s="37">
        <f t="shared" si="14"/>
        <v>3.7010700000000001</v>
      </c>
      <c r="S41" s="37">
        <f t="shared" si="15"/>
        <v>0.59778000000000009</v>
      </c>
      <c r="T41" s="37">
        <f t="shared" si="10"/>
        <v>12.3</v>
      </c>
    </row>
    <row r="42" spans="1:20">
      <c r="A42" s="8" t="s">
        <v>84</v>
      </c>
      <c r="B42" s="197">
        <v>12.3</v>
      </c>
      <c r="C42" s="197">
        <v>12.3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5.1315600000000003</v>
      </c>
      <c r="J42" s="21">
        <f t="shared" si="6"/>
        <v>2.8695900000000001</v>
      </c>
      <c r="K42" s="21">
        <f t="shared" si="7"/>
        <v>3.7010700000000001</v>
      </c>
      <c r="L42" s="21">
        <f t="shared" si="8"/>
        <v>0.59778000000000009</v>
      </c>
      <c r="M42" s="158">
        <f t="shared" si="9"/>
        <v>12.3</v>
      </c>
      <c r="N42" s="22"/>
      <c r="P42" s="37">
        <f t="shared" si="12"/>
        <v>5.1315600000000003</v>
      </c>
      <c r="Q42" s="37">
        <f t="shared" si="13"/>
        <v>2.8695900000000001</v>
      </c>
      <c r="R42" s="37">
        <f t="shared" si="14"/>
        <v>3.7010700000000001</v>
      </c>
      <c r="S42" s="37">
        <f t="shared" si="15"/>
        <v>0.59778000000000009</v>
      </c>
      <c r="T42" s="37">
        <f t="shared" si="10"/>
        <v>12.3</v>
      </c>
    </row>
    <row r="43" spans="1:20">
      <c r="A43" s="8" t="s">
        <v>85</v>
      </c>
      <c r="B43" s="197">
        <v>12.3</v>
      </c>
      <c r="C43" s="197">
        <v>12.3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5.1315600000000003</v>
      </c>
      <c r="J43" s="21">
        <f t="shared" si="6"/>
        <v>2.8695900000000001</v>
      </c>
      <c r="K43" s="21">
        <f t="shared" si="7"/>
        <v>3.7010700000000001</v>
      </c>
      <c r="L43" s="21">
        <f t="shared" si="8"/>
        <v>0.59778000000000009</v>
      </c>
      <c r="M43" s="158">
        <f t="shared" si="9"/>
        <v>12.3</v>
      </c>
      <c r="N43" s="22"/>
      <c r="P43" s="37">
        <f t="shared" si="12"/>
        <v>5.1315600000000003</v>
      </c>
      <c r="Q43" s="37">
        <f t="shared" si="13"/>
        <v>2.8695900000000001</v>
      </c>
      <c r="R43" s="37">
        <f t="shared" si="14"/>
        <v>3.7010700000000001</v>
      </c>
      <c r="S43" s="37">
        <f t="shared" si="15"/>
        <v>0.59778000000000009</v>
      </c>
      <c r="T43" s="37">
        <f t="shared" si="10"/>
        <v>12.3</v>
      </c>
    </row>
    <row r="44" spans="1:20">
      <c r="A44" s="8" t="s">
        <v>86</v>
      </c>
      <c r="B44" s="197">
        <v>12.3</v>
      </c>
      <c r="C44" s="197">
        <v>12.3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5.1315600000000003</v>
      </c>
      <c r="J44" s="21">
        <f t="shared" si="6"/>
        <v>2.8695900000000001</v>
      </c>
      <c r="K44" s="21">
        <f t="shared" si="7"/>
        <v>3.7010700000000001</v>
      </c>
      <c r="L44" s="21">
        <f t="shared" si="8"/>
        <v>0.59778000000000009</v>
      </c>
      <c r="M44" s="158">
        <f t="shared" si="9"/>
        <v>12.3</v>
      </c>
      <c r="N44" s="22"/>
      <c r="P44" s="37">
        <f t="shared" si="12"/>
        <v>5.1315600000000003</v>
      </c>
      <c r="Q44" s="37">
        <f t="shared" si="13"/>
        <v>2.8695900000000001</v>
      </c>
      <c r="R44" s="37">
        <f t="shared" si="14"/>
        <v>3.7010700000000001</v>
      </c>
      <c r="S44" s="37">
        <f t="shared" si="15"/>
        <v>0.59778000000000009</v>
      </c>
      <c r="T44" s="37">
        <f t="shared" si="10"/>
        <v>12.3</v>
      </c>
    </row>
    <row r="45" spans="1:20">
      <c r="A45" s="8" t="s">
        <v>87</v>
      </c>
      <c r="B45" s="197">
        <v>12.3</v>
      </c>
      <c r="C45" s="197">
        <v>12.3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5.1315600000000003</v>
      </c>
      <c r="J45" s="21">
        <f t="shared" si="6"/>
        <v>2.8695900000000001</v>
      </c>
      <c r="K45" s="21">
        <f t="shared" si="7"/>
        <v>3.7010700000000001</v>
      </c>
      <c r="L45" s="21">
        <f t="shared" si="8"/>
        <v>0.59778000000000009</v>
      </c>
      <c r="M45" s="158">
        <f t="shared" si="9"/>
        <v>12.3</v>
      </c>
      <c r="N45" s="22"/>
      <c r="P45" s="37">
        <f t="shared" si="12"/>
        <v>5.1315600000000003</v>
      </c>
      <c r="Q45" s="37">
        <f t="shared" si="13"/>
        <v>2.8695900000000001</v>
      </c>
      <c r="R45" s="37">
        <f t="shared" si="14"/>
        <v>3.7010700000000001</v>
      </c>
      <c r="S45" s="37">
        <f t="shared" si="15"/>
        <v>0.59778000000000009</v>
      </c>
      <c r="T45" s="37">
        <f t="shared" si="10"/>
        <v>12.3</v>
      </c>
    </row>
    <row r="46" spans="1:20">
      <c r="A46" s="8" t="s">
        <v>88</v>
      </c>
      <c r="B46" s="197">
        <v>12.3</v>
      </c>
      <c r="C46" s="197">
        <v>12.3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5.1315600000000003</v>
      </c>
      <c r="J46" s="21">
        <f t="shared" si="6"/>
        <v>2.8695900000000001</v>
      </c>
      <c r="K46" s="21">
        <f t="shared" si="7"/>
        <v>3.7010700000000001</v>
      </c>
      <c r="L46" s="21">
        <f t="shared" si="8"/>
        <v>0.59778000000000009</v>
      </c>
      <c r="M46" s="158">
        <f t="shared" si="9"/>
        <v>12.3</v>
      </c>
      <c r="N46" s="22"/>
      <c r="P46" s="37">
        <f t="shared" si="12"/>
        <v>5.1315600000000003</v>
      </c>
      <c r="Q46" s="37">
        <f t="shared" si="13"/>
        <v>2.8695900000000001</v>
      </c>
      <c r="R46" s="37">
        <f t="shared" si="14"/>
        <v>3.7010700000000001</v>
      </c>
      <c r="S46" s="37">
        <f t="shared" si="15"/>
        <v>0.59778000000000009</v>
      </c>
      <c r="T46" s="37">
        <f t="shared" si="10"/>
        <v>12.3</v>
      </c>
    </row>
    <row r="47" spans="1:20">
      <c r="A47" s="8" t="s">
        <v>89</v>
      </c>
      <c r="B47" s="197">
        <v>12.3</v>
      </c>
      <c r="C47" s="197">
        <v>12.3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5.1315600000000003</v>
      </c>
      <c r="J47" s="21">
        <f t="shared" si="6"/>
        <v>2.8695900000000001</v>
      </c>
      <c r="K47" s="21">
        <f t="shared" si="7"/>
        <v>3.7010700000000001</v>
      </c>
      <c r="L47" s="21">
        <f t="shared" si="8"/>
        <v>0.59778000000000009</v>
      </c>
      <c r="M47" s="158">
        <f t="shared" si="9"/>
        <v>12.3</v>
      </c>
      <c r="N47" s="22"/>
      <c r="P47" s="37">
        <f t="shared" si="12"/>
        <v>5.1315600000000003</v>
      </c>
      <c r="Q47" s="37">
        <f t="shared" si="13"/>
        <v>2.8695900000000001</v>
      </c>
      <c r="R47" s="37">
        <f t="shared" si="14"/>
        <v>3.7010700000000001</v>
      </c>
      <c r="S47" s="37">
        <f t="shared" si="15"/>
        <v>0.59778000000000009</v>
      </c>
      <c r="T47" s="37">
        <f t="shared" si="10"/>
        <v>12.3</v>
      </c>
    </row>
    <row r="48" spans="1:20">
      <c r="A48" s="8" t="s">
        <v>90</v>
      </c>
      <c r="B48" s="197">
        <v>12.3</v>
      </c>
      <c r="C48" s="197">
        <v>12.3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5.1315600000000003</v>
      </c>
      <c r="J48" s="21">
        <f t="shared" si="6"/>
        <v>2.8695900000000001</v>
      </c>
      <c r="K48" s="21">
        <f t="shared" si="7"/>
        <v>3.7010700000000001</v>
      </c>
      <c r="L48" s="21">
        <f t="shared" si="8"/>
        <v>0.59778000000000009</v>
      </c>
      <c r="M48" s="158">
        <f t="shared" si="9"/>
        <v>12.3</v>
      </c>
      <c r="N48" s="22"/>
      <c r="P48" s="37">
        <f t="shared" si="12"/>
        <v>5.1315600000000003</v>
      </c>
      <c r="Q48" s="37">
        <f t="shared" si="13"/>
        <v>2.8695900000000001</v>
      </c>
      <c r="R48" s="37">
        <f t="shared" si="14"/>
        <v>3.7010700000000001</v>
      </c>
      <c r="S48" s="37">
        <f t="shared" si="15"/>
        <v>0.59778000000000009</v>
      </c>
      <c r="T48" s="37">
        <f t="shared" si="10"/>
        <v>12.3</v>
      </c>
    </row>
    <row r="49" spans="1:20">
      <c r="A49" s="8" t="s">
        <v>91</v>
      </c>
      <c r="B49" s="197">
        <v>12.3</v>
      </c>
      <c r="C49" s="197">
        <v>12.3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5.1315600000000003</v>
      </c>
      <c r="J49" s="21">
        <f t="shared" si="6"/>
        <v>2.8695900000000001</v>
      </c>
      <c r="K49" s="21">
        <f t="shared" si="7"/>
        <v>3.7010700000000001</v>
      </c>
      <c r="L49" s="21">
        <f t="shared" si="8"/>
        <v>0.59778000000000009</v>
      </c>
      <c r="M49" s="158">
        <f t="shared" si="9"/>
        <v>12.3</v>
      </c>
      <c r="N49" s="22"/>
      <c r="P49" s="37">
        <f t="shared" si="12"/>
        <v>5.1315600000000003</v>
      </c>
      <c r="Q49" s="37">
        <f t="shared" si="13"/>
        <v>2.8695900000000001</v>
      </c>
      <c r="R49" s="37">
        <f t="shared" si="14"/>
        <v>3.7010700000000001</v>
      </c>
      <c r="S49" s="37">
        <f t="shared" si="15"/>
        <v>0.59778000000000009</v>
      </c>
      <c r="T49" s="37">
        <f t="shared" si="10"/>
        <v>12.3</v>
      </c>
    </row>
    <row r="50" spans="1:20">
      <c r="A50" s="8" t="s">
        <v>92</v>
      </c>
      <c r="B50" s="197">
        <v>12.3</v>
      </c>
      <c r="C50" s="197">
        <v>12.3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5.1315600000000003</v>
      </c>
      <c r="J50" s="21">
        <f t="shared" si="6"/>
        <v>2.8695900000000001</v>
      </c>
      <c r="K50" s="21">
        <f t="shared" si="7"/>
        <v>3.7010700000000001</v>
      </c>
      <c r="L50" s="21">
        <f t="shared" si="8"/>
        <v>0.59778000000000009</v>
      </c>
      <c r="M50" s="158">
        <f t="shared" si="9"/>
        <v>12.3</v>
      </c>
      <c r="N50" s="22"/>
      <c r="P50" s="37">
        <f t="shared" si="12"/>
        <v>5.1315600000000003</v>
      </c>
      <c r="Q50" s="37">
        <f t="shared" si="13"/>
        <v>2.8695900000000001</v>
      </c>
      <c r="R50" s="37">
        <f t="shared" si="14"/>
        <v>3.7010700000000001</v>
      </c>
      <c r="S50" s="37">
        <f t="shared" si="15"/>
        <v>0.59778000000000009</v>
      </c>
      <c r="T50" s="37">
        <f t="shared" si="10"/>
        <v>12.3</v>
      </c>
    </row>
    <row r="51" spans="1:20">
      <c r="A51" s="8" t="s">
        <v>93</v>
      </c>
      <c r="B51" s="197">
        <v>12.3</v>
      </c>
      <c r="C51" s="197">
        <v>12.3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5.1315600000000003</v>
      </c>
      <c r="J51" s="21">
        <f t="shared" si="6"/>
        <v>2.8695900000000001</v>
      </c>
      <c r="K51" s="21">
        <f t="shared" si="7"/>
        <v>3.7010700000000001</v>
      </c>
      <c r="L51" s="21">
        <f t="shared" si="8"/>
        <v>0.59778000000000009</v>
      </c>
      <c r="M51" s="158">
        <f t="shared" si="9"/>
        <v>12.3</v>
      </c>
      <c r="N51" s="22"/>
      <c r="P51" s="37">
        <f t="shared" si="12"/>
        <v>5.1315600000000003</v>
      </c>
      <c r="Q51" s="37">
        <f t="shared" si="13"/>
        <v>2.8695900000000001</v>
      </c>
      <c r="R51" s="37">
        <f t="shared" si="14"/>
        <v>3.7010700000000001</v>
      </c>
      <c r="S51" s="37">
        <f t="shared" si="15"/>
        <v>0.59778000000000009</v>
      </c>
      <c r="T51" s="37">
        <f t="shared" si="10"/>
        <v>12.3</v>
      </c>
    </row>
    <row r="52" spans="1:20">
      <c r="A52" s="8" t="s">
        <v>94</v>
      </c>
      <c r="B52" s="197">
        <v>12.3</v>
      </c>
      <c r="C52" s="197">
        <v>12.3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5.1315600000000003</v>
      </c>
      <c r="J52" s="21">
        <f t="shared" si="6"/>
        <v>2.8695900000000001</v>
      </c>
      <c r="K52" s="21">
        <f t="shared" si="7"/>
        <v>3.7010700000000001</v>
      </c>
      <c r="L52" s="21">
        <f t="shared" si="8"/>
        <v>0.59778000000000009</v>
      </c>
      <c r="M52" s="158">
        <f t="shared" si="9"/>
        <v>12.3</v>
      </c>
      <c r="N52" s="22"/>
      <c r="P52" s="37">
        <f t="shared" si="12"/>
        <v>5.1315600000000003</v>
      </c>
      <c r="Q52" s="37">
        <f t="shared" si="13"/>
        <v>2.8695900000000001</v>
      </c>
      <c r="R52" s="37">
        <f t="shared" si="14"/>
        <v>3.7010700000000001</v>
      </c>
      <c r="S52" s="37">
        <f t="shared" si="15"/>
        <v>0.59778000000000009</v>
      </c>
      <c r="T52" s="37">
        <f t="shared" si="10"/>
        <v>12.3</v>
      </c>
    </row>
    <row r="53" spans="1:20">
      <c r="A53" s="8" t="s">
        <v>95</v>
      </c>
      <c r="B53" s="197">
        <v>12.3</v>
      </c>
      <c r="C53" s="197">
        <v>12.3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5.1315600000000003</v>
      </c>
      <c r="J53" s="21">
        <f t="shared" si="6"/>
        <v>2.8695900000000001</v>
      </c>
      <c r="K53" s="21">
        <f t="shared" si="7"/>
        <v>3.7010700000000001</v>
      </c>
      <c r="L53" s="21">
        <f t="shared" si="8"/>
        <v>0.59778000000000009</v>
      </c>
      <c r="M53" s="158">
        <f t="shared" si="9"/>
        <v>12.3</v>
      </c>
      <c r="N53" s="22"/>
      <c r="P53" s="37">
        <f t="shared" si="12"/>
        <v>5.1315600000000003</v>
      </c>
      <c r="Q53" s="37">
        <f t="shared" si="13"/>
        <v>2.8695900000000001</v>
      </c>
      <c r="R53" s="37">
        <f t="shared" si="14"/>
        <v>3.7010700000000001</v>
      </c>
      <c r="S53" s="37">
        <f t="shared" si="15"/>
        <v>0.59778000000000009</v>
      </c>
      <c r="T53" s="37">
        <f t="shared" si="10"/>
        <v>12.3</v>
      </c>
    </row>
    <row r="54" spans="1:20">
      <c r="A54" s="8" t="s">
        <v>96</v>
      </c>
      <c r="B54" s="197">
        <v>12.3</v>
      </c>
      <c r="C54" s="197">
        <v>12.3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5.1315600000000003</v>
      </c>
      <c r="J54" s="21">
        <f t="shared" si="6"/>
        <v>2.8695900000000001</v>
      </c>
      <c r="K54" s="21">
        <f t="shared" si="7"/>
        <v>3.7010700000000001</v>
      </c>
      <c r="L54" s="21">
        <f t="shared" si="8"/>
        <v>0.59778000000000009</v>
      </c>
      <c r="M54" s="158">
        <f t="shared" si="9"/>
        <v>12.3</v>
      </c>
      <c r="N54" s="22"/>
      <c r="P54" s="37">
        <f t="shared" si="12"/>
        <v>5.1315600000000003</v>
      </c>
      <c r="Q54" s="37">
        <f t="shared" si="13"/>
        <v>2.8695900000000001</v>
      </c>
      <c r="R54" s="37">
        <f t="shared" si="14"/>
        <v>3.7010700000000001</v>
      </c>
      <c r="S54" s="37">
        <f t="shared" si="15"/>
        <v>0.59778000000000009</v>
      </c>
      <c r="T54" s="37">
        <f t="shared" si="10"/>
        <v>12.3</v>
      </c>
    </row>
    <row r="55" spans="1:20">
      <c r="A55" s="8" t="s">
        <v>97</v>
      </c>
      <c r="B55" s="197">
        <v>12.3</v>
      </c>
      <c r="C55" s="197">
        <v>12.3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5.1315600000000003</v>
      </c>
      <c r="J55" s="21">
        <f t="shared" si="6"/>
        <v>2.8695900000000001</v>
      </c>
      <c r="K55" s="21">
        <f t="shared" si="7"/>
        <v>3.7010700000000001</v>
      </c>
      <c r="L55" s="21">
        <f t="shared" si="8"/>
        <v>0.59778000000000009</v>
      </c>
      <c r="M55" s="158">
        <f t="shared" si="9"/>
        <v>12.3</v>
      </c>
      <c r="N55" s="22"/>
      <c r="P55" s="37">
        <f t="shared" si="12"/>
        <v>5.1315600000000003</v>
      </c>
      <c r="Q55" s="37">
        <f t="shared" si="13"/>
        <v>2.8695900000000001</v>
      </c>
      <c r="R55" s="37">
        <f t="shared" si="14"/>
        <v>3.7010700000000001</v>
      </c>
      <c r="S55" s="37">
        <f t="shared" si="15"/>
        <v>0.59778000000000009</v>
      </c>
      <c r="T55" s="37">
        <f t="shared" si="10"/>
        <v>12.3</v>
      </c>
    </row>
    <row r="56" spans="1:20">
      <c r="A56" s="8" t="s">
        <v>98</v>
      </c>
      <c r="B56" s="197">
        <v>12.3</v>
      </c>
      <c r="C56" s="197">
        <v>12.3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5.1315600000000003</v>
      </c>
      <c r="J56" s="21">
        <f t="shared" si="6"/>
        <v>2.8695900000000001</v>
      </c>
      <c r="K56" s="21">
        <f t="shared" si="7"/>
        <v>3.7010700000000001</v>
      </c>
      <c r="L56" s="21">
        <f t="shared" si="8"/>
        <v>0.59778000000000009</v>
      </c>
      <c r="M56" s="158">
        <f t="shared" si="9"/>
        <v>12.3</v>
      </c>
      <c r="N56" s="22"/>
      <c r="P56" s="37">
        <f t="shared" si="12"/>
        <v>5.1315600000000003</v>
      </c>
      <c r="Q56" s="37">
        <f t="shared" si="13"/>
        <v>2.8695900000000001</v>
      </c>
      <c r="R56" s="37">
        <f t="shared" si="14"/>
        <v>3.7010700000000001</v>
      </c>
      <c r="S56" s="37">
        <f t="shared" si="15"/>
        <v>0.59778000000000009</v>
      </c>
      <c r="T56" s="37">
        <f t="shared" si="10"/>
        <v>12.3</v>
      </c>
    </row>
    <row r="57" spans="1:20">
      <c r="A57" s="8" t="s">
        <v>99</v>
      </c>
      <c r="B57" s="197">
        <v>12.3</v>
      </c>
      <c r="C57" s="197">
        <v>12.3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5.1315600000000003</v>
      </c>
      <c r="J57" s="21">
        <f t="shared" si="6"/>
        <v>2.8695900000000001</v>
      </c>
      <c r="K57" s="21">
        <f t="shared" si="7"/>
        <v>3.7010700000000001</v>
      </c>
      <c r="L57" s="21">
        <f t="shared" si="8"/>
        <v>0.59778000000000009</v>
      </c>
      <c r="M57" s="158">
        <f t="shared" si="9"/>
        <v>12.3</v>
      </c>
      <c r="N57" s="22"/>
      <c r="P57" s="37">
        <f t="shared" si="12"/>
        <v>5.1315600000000003</v>
      </c>
      <c r="Q57" s="37">
        <f t="shared" si="13"/>
        <v>2.8695900000000001</v>
      </c>
      <c r="R57" s="37">
        <f t="shared" si="14"/>
        <v>3.7010700000000001</v>
      </c>
      <c r="S57" s="37">
        <f t="shared" si="15"/>
        <v>0.59778000000000009</v>
      </c>
      <c r="T57" s="37">
        <f t="shared" si="10"/>
        <v>12.3</v>
      </c>
    </row>
    <row r="58" spans="1:20">
      <c r="A58" s="8" t="s">
        <v>100</v>
      </c>
      <c r="B58" s="197">
        <v>12.3</v>
      </c>
      <c r="C58" s="197">
        <v>12.3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5.1315600000000003</v>
      </c>
      <c r="J58" s="21">
        <f t="shared" si="6"/>
        <v>2.8695900000000001</v>
      </c>
      <c r="K58" s="21">
        <f t="shared" si="7"/>
        <v>3.7010700000000001</v>
      </c>
      <c r="L58" s="21">
        <f t="shared" si="8"/>
        <v>0.59778000000000009</v>
      </c>
      <c r="M58" s="158">
        <f t="shared" si="9"/>
        <v>12.3</v>
      </c>
      <c r="N58" s="22"/>
      <c r="P58" s="37">
        <f t="shared" si="12"/>
        <v>5.1315600000000003</v>
      </c>
      <c r="Q58" s="37">
        <f t="shared" si="13"/>
        <v>2.8695900000000001</v>
      </c>
      <c r="R58" s="37">
        <f t="shared" si="14"/>
        <v>3.7010700000000001</v>
      </c>
      <c r="S58" s="37">
        <f t="shared" si="15"/>
        <v>0.59778000000000009</v>
      </c>
      <c r="T58" s="37">
        <f t="shared" si="10"/>
        <v>12.3</v>
      </c>
    </row>
    <row r="59" spans="1:20">
      <c r="A59" s="8" t="s">
        <v>101</v>
      </c>
      <c r="B59" s="197">
        <v>12.3</v>
      </c>
      <c r="C59" s="197">
        <v>12.3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5.1315600000000003</v>
      </c>
      <c r="J59" s="21">
        <f t="shared" si="6"/>
        <v>2.8695900000000001</v>
      </c>
      <c r="K59" s="21">
        <f t="shared" si="7"/>
        <v>3.7010700000000001</v>
      </c>
      <c r="L59" s="21">
        <f t="shared" si="8"/>
        <v>0.59778000000000009</v>
      </c>
      <c r="M59" s="158">
        <f t="shared" si="9"/>
        <v>12.3</v>
      </c>
      <c r="N59" s="22"/>
      <c r="P59" s="37">
        <f t="shared" si="12"/>
        <v>5.1315600000000003</v>
      </c>
      <c r="Q59" s="37">
        <f t="shared" si="13"/>
        <v>2.8695900000000001</v>
      </c>
      <c r="R59" s="37">
        <f t="shared" si="14"/>
        <v>3.7010700000000001</v>
      </c>
      <c r="S59" s="37">
        <f t="shared" si="15"/>
        <v>0.59778000000000009</v>
      </c>
      <c r="T59" s="37">
        <f t="shared" si="10"/>
        <v>12.3</v>
      </c>
    </row>
    <row r="60" spans="1:20">
      <c r="A60" s="8" t="s">
        <v>102</v>
      </c>
      <c r="B60" s="197">
        <v>12.3</v>
      </c>
      <c r="C60" s="197">
        <v>12.3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5.1315600000000003</v>
      </c>
      <c r="J60" s="21">
        <f t="shared" si="6"/>
        <v>2.8695900000000001</v>
      </c>
      <c r="K60" s="21">
        <f t="shared" si="7"/>
        <v>3.7010700000000001</v>
      </c>
      <c r="L60" s="21">
        <f t="shared" si="8"/>
        <v>0.59778000000000009</v>
      </c>
      <c r="M60" s="158">
        <f t="shared" si="9"/>
        <v>12.3</v>
      </c>
      <c r="N60" s="22"/>
      <c r="P60" s="37">
        <f t="shared" si="12"/>
        <v>5.1315600000000003</v>
      </c>
      <c r="Q60" s="37">
        <f t="shared" si="13"/>
        <v>2.8695900000000001</v>
      </c>
      <c r="R60" s="37">
        <f t="shared" si="14"/>
        <v>3.7010700000000001</v>
      </c>
      <c r="S60" s="37">
        <f t="shared" si="15"/>
        <v>0.59778000000000009</v>
      </c>
      <c r="T60" s="37">
        <f t="shared" si="10"/>
        <v>12.3</v>
      </c>
    </row>
    <row r="61" spans="1:20">
      <c r="A61" s="8" t="s">
        <v>103</v>
      </c>
      <c r="B61" s="197">
        <v>12.3</v>
      </c>
      <c r="C61" s="197">
        <v>12.3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5.1315600000000003</v>
      </c>
      <c r="J61" s="21">
        <f t="shared" si="6"/>
        <v>2.8695900000000001</v>
      </c>
      <c r="K61" s="21">
        <f t="shared" si="7"/>
        <v>3.7010700000000001</v>
      </c>
      <c r="L61" s="21">
        <f t="shared" si="8"/>
        <v>0.59778000000000009</v>
      </c>
      <c r="M61" s="158">
        <f t="shared" si="9"/>
        <v>12.3</v>
      </c>
      <c r="N61" s="22"/>
      <c r="P61" s="37">
        <f t="shared" si="12"/>
        <v>5.1315600000000003</v>
      </c>
      <c r="Q61" s="37">
        <f t="shared" si="13"/>
        <v>2.8695900000000001</v>
      </c>
      <c r="R61" s="37">
        <f t="shared" si="14"/>
        <v>3.7010700000000001</v>
      </c>
      <c r="S61" s="37">
        <f t="shared" si="15"/>
        <v>0.59778000000000009</v>
      </c>
      <c r="T61" s="37">
        <f t="shared" si="10"/>
        <v>12.3</v>
      </c>
    </row>
    <row r="62" spans="1:20">
      <c r="A62" s="8" t="s">
        <v>104</v>
      </c>
      <c r="B62" s="197">
        <v>12.3</v>
      </c>
      <c r="C62" s="197">
        <v>12.3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5.1315600000000003</v>
      </c>
      <c r="J62" s="21">
        <f t="shared" si="6"/>
        <v>2.8695900000000001</v>
      </c>
      <c r="K62" s="21">
        <f t="shared" si="7"/>
        <v>3.7010700000000001</v>
      </c>
      <c r="L62" s="21">
        <f t="shared" si="8"/>
        <v>0.59778000000000009</v>
      </c>
      <c r="M62" s="158">
        <f t="shared" si="9"/>
        <v>12.3</v>
      </c>
      <c r="N62" s="22"/>
      <c r="P62" s="37">
        <f t="shared" si="12"/>
        <v>5.1315600000000003</v>
      </c>
      <c r="Q62" s="37">
        <f t="shared" si="13"/>
        <v>2.8695900000000001</v>
      </c>
      <c r="R62" s="37">
        <f t="shared" si="14"/>
        <v>3.7010700000000001</v>
      </c>
      <c r="S62" s="37">
        <f t="shared" si="15"/>
        <v>0.59778000000000009</v>
      </c>
      <c r="T62" s="37">
        <f t="shared" si="10"/>
        <v>12.3</v>
      </c>
    </row>
    <row r="63" spans="1:20">
      <c r="A63" s="8" t="s">
        <v>105</v>
      </c>
      <c r="B63" s="197">
        <v>12.3</v>
      </c>
      <c r="C63" s="197">
        <v>12.3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5.1315600000000003</v>
      </c>
      <c r="J63" s="21">
        <f t="shared" si="6"/>
        <v>2.8695900000000001</v>
      </c>
      <c r="K63" s="21">
        <f t="shared" si="7"/>
        <v>3.7010700000000001</v>
      </c>
      <c r="L63" s="21">
        <f t="shared" si="8"/>
        <v>0.59778000000000009</v>
      </c>
      <c r="M63" s="158">
        <f t="shared" si="9"/>
        <v>12.3</v>
      </c>
      <c r="N63" s="22"/>
      <c r="P63" s="37">
        <f t="shared" si="12"/>
        <v>5.1315600000000003</v>
      </c>
      <c r="Q63" s="37">
        <f t="shared" si="13"/>
        <v>2.8695900000000001</v>
      </c>
      <c r="R63" s="37">
        <f t="shared" si="14"/>
        <v>3.7010700000000001</v>
      </c>
      <c r="S63" s="37">
        <f t="shared" si="15"/>
        <v>0.59778000000000009</v>
      </c>
      <c r="T63" s="37">
        <f t="shared" si="10"/>
        <v>12.3</v>
      </c>
    </row>
    <row r="64" spans="1:20">
      <c r="A64" s="8" t="s">
        <v>106</v>
      </c>
      <c r="B64" s="197">
        <v>12.3</v>
      </c>
      <c r="C64" s="197">
        <v>12.3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5.1315600000000003</v>
      </c>
      <c r="J64" s="21">
        <f t="shared" si="6"/>
        <v>2.8695900000000001</v>
      </c>
      <c r="K64" s="21">
        <f t="shared" si="7"/>
        <v>3.7010700000000001</v>
      </c>
      <c r="L64" s="21">
        <f t="shared" si="8"/>
        <v>0.59778000000000009</v>
      </c>
      <c r="M64" s="158">
        <f t="shared" si="9"/>
        <v>12.3</v>
      </c>
      <c r="N64" s="22"/>
      <c r="P64" s="37">
        <f t="shared" si="12"/>
        <v>5.1315600000000003</v>
      </c>
      <c r="Q64" s="37">
        <f t="shared" si="13"/>
        <v>2.8695900000000001</v>
      </c>
      <c r="R64" s="37">
        <f t="shared" si="14"/>
        <v>3.7010700000000001</v>
      </c>
      <c r="S64" s="37">
        <f t="shared" si="15"/>
        <v>0.59778000000000009</v>
      </c>
      <c r="T64" s="37">
        <f t="shared" si="10"/>
        <v>12.3</v>
      </c>
    </row>
    <row r="65" spans="1:20">
      <c r="A65" s="8" t="s">
        <v>107</v>
      </c>
      <c r="B65" s="197">
        <v>12.3</v>
      </c>
      <c r="C65" s="197">
        <v>12.3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5.1315600000000003</v>
      </c>
      <c r="J65" s="21">
        <f t="shared" si="6"/>
        <v>2.8695900000000001</v>
      </c>
      <c r="K65" s="21">
        <f t="shared" si="7"/>
        <v>3.7010700000000001</v>
      </c>
      <c r="L65" s="21">
        <f t="shared" si="8"/>
        <v>0.59778000000000009</v>
      </c>
      <c r="M65" s="158">
        <f t="shared" si="9"/>
        <v>12.3</v>
      </c>
      <c r="N65" s="22"/>
      <c r="P65" s="37">
        <f t="shared" si="12"/>
        <v>5.1315600000000003</v>
      </c>
      <c r="Q65" s="37">
        <f t="shared" si="13"/>
        <v>2.8695900000000001</v>
      </c>
      <c r="R65" s="37">
        <f t="shared" si="14"/>
        <v>3.7010700000000001</v>
      </c>
      <c r="S65" s="37">
        <f t="shared" si="15"/>
        <v>0.59778000000000009</v>
      </c>
      <c r="T65" s="37">
        <f t="shared" si="10"/>
        <v>12.3</v>
      </c>
    </row>
    <row r="66" spans="1:20">
      <c r="A66" s="8" t="s">
        <v>108</v>
      </c>
      <c r="B66" s="197">
        <v>12.3</v>
      </c>
      <c r="C66" s="197">
        <v>12.3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5.1315600000000003</v>
      </c>
      <c r="J66" s="21">
        <f t="shared" si="6"/>
        <v>2.8695900000000001</v>
      </c>
      <c r="K66" s="21">
        <f t="shared" si="7"/>
        <v>3.7010700000000001</v>
      </c>
      <c r="L66" s="21">
        <f t="shared" si="8"/>
        <v>0.59778000000000009</v>
      </c>
      <c r="M66" s="158">
        <f t="shared" si="9"/>
        <v>12.3</v>
      </c>
      <c r="N66" s="22"/>
      <c r="P66" s="37">
        <f t="shared" si="12"/>
        <v>5.1315600000000003</v>
      </c>
      <c r="Q66" s="37">
        <f t="shared" si="13"/>
        <v>2.8695900000000001</v>
      </c>
      <c r="R66" s="37">
        <f t="shared" si="14"/>
        <v>3.7010700000000001</v>
      </c>
      <c r="S66" s="37">
        <f t="shared" si="15"/>
        <v>0.59778000000000009</v>
      </c>
      <c r="T66" s="37">
        <f t="shared" si="10"/>
        <v>12.3</v>
      </c>
    </row>
    <row r="67" spans="1:20">
      <c r="A67" s="8" t="s">
        <v>109</v>
      </c>
      <c r="B67" s="197">
        <v>12.3</v>
      </c>
      <c r="C67" s="197">
        <v>12.3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5.1315600000000003</v>
      </c>
      <c r="J67" s="21">
        <f t="shared" si="6"/>
        <v>2.8695900000000001</v>
      </c>
      <c r="K67" s="21">
        <f t="shared" si="7"/>
        <v>3.7010700000000001</v>
      </c>
      <c r="L67" s="21">
        <f t="shared" si="8"/>
        <v>0.59778000000000009</v>
      </c>
      <c r="M67" s="158">
        <f t="shared" si="9"/>
        <v>12.3</v>
      </c>
      <c r="N67" s="22"/>
      <c r="P67" s="37">
        <f t="shared" ref="P67:P98" si="17">I67</f>
        <v>5.1315600000000003</v>
      </c>
      <c r="Q67" s="37">
        <f t="shared" ref="Q67:Q98" si="18">J67</f>
        <v>2.8695900000000001</v>
      </c>
      <c r="R67" s="37">
        <f t="shared" ref="R67:R98" si="19">K67</f>
        <v>3.7010700000000001</v>
      </c>
      <c r="S67" s="37">
        <f t="shared" ref="S67:S98" si="20">L67</f>
        <v>0.59778000000000009</v>
      </c>
      <c r="T67" s="37">
        <f t="shared" si="10"/>
        <v>12.3</v>
      </c>
    </row>
    <row r="68" spans="1:20">
      <c r="A68" s="8" t="s">
        <v>110</v>
      </c>
      <c r="B68" s="197">
        <v>12.3</v>
      </c>
      <c r="C68" s="197">
        <v>12.3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5.1315600000000003</v>
      </c>
      <c r="J68" s="21">
        <f t="shared" ref="J68:J98" si="22">C68*E68/100</f>
        <v>2.8695900000000001</v>
      </c>
      <c r="K68" s="21">
        <f t="shared" ref="K68:K98" si="23">C68*F68/100</f>
        <v>3.7010700000000001</v>
      </c>
      <c r="L68" s="21">
        <f t="shared" ref="L68:L98" si="24">C68*G68/100</f>
        <v>0.59778000000000009</v>
      </c>
      <c r="M68" s="158">
        <f t="shared" ref="M68:M98" si="25">SUM(I68:L68)</f>
        <v>12.3</v>
      </c>
      <c r="N68" s="22"/>
      <c r="P68" s="37">
        <f t="shared" si="17"/>
        <v>5.1315600000000003</v>
      </c>
      <c r="Q68" s="37">
        <f t="shared" si="18"/>
        <v>2.8695900000000001</v>
      </c>
      <c r="R68" s="37">
        <f t="shared" si="19"/>
        <v>3.7010700000000001</v>
      </c>
      <c r="S68" s="37">
        <f t="shared" si="20"/>
        <v>0.59778000000000009</v>
      </c>
      <c r="T68" s="37">
        <f t="shared" ref="T68:T99" si="26">SUM(P68:S68)</f>
        <v>12.3</v>
      </c>
    </row>
    <row r="69" spans="1:20">
      <c r="A69" s="8" t="s">
        <v>111</v>
      </c>
      <c r="B69" s="197">
        <v>12.3</v>
      </c>
      <c r="C69" s="197">
        <v>12.3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5.1315600000000003</v>
      </c>
      <c r="J69" s="21">
        <f t="shared" si="22"/>
        <v>2.8695900000000001</v>
      </c>
      <c r="K69" s="21">
        <f t="shared" si="23"/>
        <v>3.7010700000000001</v>
      </c>
      <c r="L69" s="21">
        <f t="shared" si="24"/>
        <v>0.59778000000000009</v>
      </c>
      <c r="M69" s="158">
        <f t="shared" si="25"/>
        <v>12.3</v>
      </c>
      <c r="N69" s="22"/>
      <c r="P69" s="37">
        <f t="shared" si="17"/>
        <v>5.1315600000000003</v>
      </c>
      <c r="Q69" s="37">
        <f t="shared" si="18"/>
        <v>2.8695900000000001</v>
      </c>
      <c r="R69" s="37">
        <f t="shared" si="19"/>
        <v>3.7010700000000001</v>
      </c>
      <c r="S69" s="37">
        <f t="shared" si="20"/>
        <v>0.59778000000000009</v>
      </c>
      <c r="T69" s="37">
        <f t="shared" si="26"/>
        <v>12.3</v>
      </c>
    </row>
    <row r="70" spans="1:20">
      <c r="A70" s="8" t="s">
        <v>112</v>
      </c>
      <c r="B70" s="197">
        <v>12.3</v>
      </c>
      <c r="C70" s="197">
        <v>12.3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5.1315600000000003</v>
      </c>
      <c r="J70" s="21">
        <f t="shared" si="22"/>
        <v>2.8695900000000001</v>
      </c>
      <c r="K70" s="21">
        <f t="shared" si="23"/>
        <v>3.7010700000000001</v>
      </c>
      <c r="L70" s="21">
        <f t="shared" si="24"/>
        <v>0.59778000000000009</v>
      </c>
      <c r="M70" s="158">
        <f t="shared" si="25"/>
        <v>12.3</v>
      </c>
      <c r="N70" s="22"/>
      <c r="P70" s="37">
        <f t="shared" si="17"/>
        <v>5.1315600000000003</v>
      </c>
      <c r="Q70" s="37">
        <f t="shared" si="18"/>
        <v>2.8695900000000001</v>
      </c>
      <c r="R70" s="37">
        <f t="shared" si="19"/>
        <v>3.7010700000000001</v>
      </c>
      <c r="S70" s="37">
        <f t="shared" si="20"/>
        <v>0.59778000000000009</v>
      </c>
      <c r="T70" s="37">
        <f t="shared" si="26"/>
        <v>12.3</v>
      </c>
    </row>
    <row r="71" spans="1:20">
      <c r="A71" s="8" t="s">
        <v>113</v>
      </c>
      <c r="B71" s="197">
        <v>12.3</v>
      </c>
      <c r="C71" s="197">
        <v>12.3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5.1315600000000003</v>
      </c>
      <c r="J71" s="21">
        <f t="shared" si="22"/>
        <v>2.8695900000000001</v>
      </c>
      <c r="K71" s="21">
        <f t="shared" si="23"/>
        <v>3.7010700000000001</v>
      </c>
      <c r="L71" s="21">
        <f t="shared" si="24"/>
        <v>0.59778000000000009</v>
      </c>
      <c r="M71" s="158">
        <f t="shared" si="25"/>
        <v>12.3</v>
      </c>
      <c r="N71" s="22"/>
      <c r="P71" s="37">
        <f t="shared" si="17"/>
        <v>5.1315600000000003</v>
      </c>
      <c r="Q71" s="37">
        <f t="shared" si="18"/>
        <v>2.8695900000000001</v>
      </c>
      <c r="R71" s="37">
        <f t="shared" si="19"/>
        <v>3.7010700000000001</v>
      </c>
      <c r="S71" s="37">
        <f t="shared" si="20"/>
        <v>0.59778000000000009</v>
      </c>
      <c r="T71" s="37">
        <f t="shared" si="26"/>
        <v>12.3</v>
      </c>
    </row>
    <row r="72" spans="1:20">
      <c r="A72" s="8" t="s">
        <v>114</v>
      </c>
      <c r="B72" s="197">
        <v>12.3</v>
      </c>
      <c r="C72" s="197">
        <v>12.3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5.1315600000000003</v>
      </c>
      <c r="J72" s="21">
        <f t="shared" si="22"/>
        <v>2.8695900000000001</v>
      </c>
      <c r="K72" s="21">
        <f t="shared" si="23"/>
        <v>3.7010700000000001</v>
      </c>
      <c r="L72" s="21">
        <f t="shared" si="24"/>
        <v>0.59778000000000009</v>
      </c>
      <c r="M72" s="158">
        <f t="shared" si="25"/>
        <v>12.3</v>
      </c>
      <c r="N72" s="22"/>
      <c r="P72" s="37">
        <f t="shared" si="17"/>
        <v>5.1315600000000003</v>
      </c>
      <c r="Q72" s="37">
        <f t="shared" si="18"/>
        <v>2.8695900000000001</v>
      </c>
      <c r="R72" s="37">
        <f t="shared" si="19"/>
        <v>3.7010700000000001</v>
      </c>
      <c r="S72" s="37">
        <f t="shared" si="20"/>
        <v>0.59778000000000009</v>
      </c>
      <c r="T72" s="37">
        <f t="shared" si="26"/>
        <v>12.3</v>
      </c>
    </row>
    <row r="73" spans="1:20">
      <c r="A73" s="8" t="s">
        <v>115</v>
      </c>
      <c r="B73" s="197">
        <v>12.3</v>
      </c>
      <c r="C73" s="197">
        <v>12.3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5.1315600000000003</v>
      </c>
      <c r="J73" s="21">
        <f t="shared" si="22"/>
        <v>2.8695900000000001</v>
      </c>
      <c r="K73" s="21">
        <f t="shared" si="23"/>
        <v>3.7010700000000001</v>
      </c>
      <c r="L73" s="21">
        <f t="shared" si="24"/>
        <v>0.59778000000000009</v>
      </c>
      <c r="M73" s="158">
        <f t="shared" si="25"/>
        <v>12.3</v>
      </c>
      <c r="N73" s="22"/>
      <c r="P73" s="37">
        <f t="shared" si="17"/>
        <v>5.1315600000000003</v>
      </c>
      <c r="Q73" s="37">
        <f t="shared" si="18"/>
        <v>2.8695900000000001</v>
      </c>
      <c r="R73" s="37">
        <f t="shared" si="19"/>
        <v>3.7010700000000001</v>
      </c>
      <c r="S73" s="37">
        <f t="shared" si="20"/>
        <v>0.59778000000000009</v>
      </c>
      <c r="T73" s="37">
        <f t="shared" si="26"/>
        <v>12.3</v>
      </c>
    </row>
    <row r="74" spans="1:20">
      <c r="A74" s="8" t="s">
        <v>116</v>
      </c>
      <c r="B74" s="197">
        <v>12.3</v>
      </c>
      <c r="C74" s="197">
        <v>12.3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5.1315600000000003</v>
      </c>
      <c r="J74" s="21">
        <f t="shared" si="22"/>
        <v>2.8695900000000001</v>
      </c>
      <c r="K74" s="21">
        <f t="shared" si="23"/>
        <v>3.7010700000000001</v>
      </c>
      <c r="L74" s="21">
        <f t="shared" si="24"/>
        <v>0.59778000000000009</v>
      </c>
      <c r="M74" s="158">
        <f t="shared" si="25"/>
        <v>12.3</v>
      </c>
      <c r="N74" s="22"/>
      <c r="P74" s="37">
        <f t="shared" si="17"/>
        <v>5.1315600000000003</v>
      </c>
      <c r="Q74" s="37">
        <f t="shared" si="18"/>
        <v>2.8695900000000001</v>
      </c>
      <c r="R74" s="37">
        <f t="shared" si="19"/>
        <v>3.7010700000000001</v>
      </c>
      <c r="S74" s="37">
        <f t="shared" si="20"/>
        <v>0.59778000000000009</v>
      </c>
      <c r="T74" s="37">
        <f t="shared" si="26"/>
        <v>12.3</v>
      </c>
    </row>
    <row r="75" spans="1:20">
      <c r="A75" s="8" t="s">
        <v>117</v>
      </c>
      <c r="B75" s="197">
        <v>12.3</v>
      </c>
      <c r="C75" s="197">
        <v>12.3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5.1315600000000003</v>
      </c>
      <c r="J75" s="21">
        <f t="shared" si="22"/>
        <v>2.8695900000000001</v>
      </c>
      <c r="K75" s="21">
        <f t="shared" si="23"/>
        <v>3.7010700000000001</v>
      </c>
      <c r="L75" s="21">
        <f t="shared" si="24"/>
        <v>0.59778000000000009</v>
      </c>
      <c r="M75" s="158">
        <f t="shared" si="25"/>
        <v>12.3</v>
      </c>
      <c r="N75" s="22"/>
      <c r="P75" s="37">
        <f t="shared" si="17"/>
        <v>5.1315600000000003</v>
      </c>
      <c r="Q75" s="37">
        <f t="shared" si="18"/>
        <v>2.8695900000000001</v>
      </c>
      <c r="R75" s="37">
        <f t="shared" si="19"/>
        <v>3.7010700000000001</v>
      </c>
      <c r="S75" s="37">
        <f t="shared" si="20"/>
        <v>0.59778000000000009</v>
      </c>
      <c r="T75" s="37">
        <f t="shared" si="26"/>
        <v>12.3</v>
      </c>
    </row>
    <row r="76" spans="1:20">
      <c r="A76" s="8" t="s">
        <v>118</v>
      </c>
      <c r="B76" s="197">
        <v>12.3</v>
      </c>
      <c r="C76" s="197">
        <v>12.3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5.1315600000000003</v>
      </c>
      <c r="J76" s="21">
        <f t="shared" si="22"/>
        <v>2.8695900000000001</v>
      </c>
      <c r="K76" s="21">
        <f t="shared" si="23"/>
        <v>3.7010700000000001</v>
      </c>
      <c r="L76" s="21">
        <f t="shared" si="24"/>
        <v>0.59778000000000009</v>
      </c>
      <c r="M76" s="158">
        <f t="shared" si="25"/>
        <v>12.3</v>
      </c>
      <c r="N76" s="22"/>
      <c r="P76" s="37">
        <f t="shared" si="17"/>
        <v>5.1315600000000003</v>
      </c>
      <c r="Q76" s="37">
        <f t="shared" si="18"/>
        <v>2.8695900000000001</v>
      </c>
      <c r="R76" s="37">
        <f t="shared" si="19"/>
        <v>3.7010700000000001</v>
      </c>
      <c r="S76" s="37">
        <f t="shared" si="20"/>
        <v>0.59778000000000009</v>
      </c>
      <c r="T76" s="37">
        <f t="shared" si="26"/>
        <v>12.3</v>
      </c>
    </row>
    <row r="77" spans="1:20">
      <c r="A77" s="8" t="s">
        <v>119</v>
      </c>
      <c r="B77" s="197">
        <v>12.3</v>
      </c>
      <c r="C77" s="197">
        <v>12.3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5.1315600000000003</v>
      </c>
      <c r="J77" s="21">
        <f t="shared" si="22"/>
        <v>2.8695900000000001</v>
      </c>
      <c r="K77" s="21">
        <f t="shared" si="23"/>
        <v>3.7010700000000001</v>
      </c>
      <c r="L77" s="21">
        <f t="shared" si="24"/>
        <v>0.59778000000000009</v>
      </c>
      <c r="M77" s="158">
        <f t="shared" si="25"/>
        <v>12.3</v>
      </c>
      <c r="N77" s="22"/>
      <c r="P77" s="37">
        <f t="shared" si="17"/>
        <v>5.1315600000000003</v>
      </c>
      <c r="Q77" s="37">
        <f t="shared" si="18"/>
        <v>2.8695900000000001</v>
      </c>
      <c r="R77" s="37">
        <f t="shared" si="19"/>
        <v>3.7010700000000001</v>
      </c>
      <c r="S77" s="37">
        <f t="shared" si="20"/>
        <v>0.59778000000000009</v>
      </c>
      <c r="T77" s="37">
        <f t="shared" si="26"/>
        <v>12.3</v>
      </c>
    </row>
    <row r="78" spans="1:20">
      <c r="A78" s="8" t="s">
        <v>120</v>
      </c>
      <c r="B78" s="197">
        <v>12.3</v>
      </c>
      <c r="C78" s="197">
        <v>12.3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5.1315600000000003</v>
      </c>
      <c r="J78" s="21">
        <f t="shared" si="22"/>
        <v>2.8695900000000001</v>
      </c>
      <c r="K78" s="21">
        <f t="shared" si="23"/>
        <v>3.7010700000000001</v>
      </c>
      <c r="L78" s="21">
        <f t="shared" si="24"/>
        <v>0.59778000000000009</v>
      </c>
      <c r="M78" s="158">
        <f t="shared" si="25"/>
        <v>12.3</v>
      </c>
      <c r="N78" s="22"/>
      <c r="P78" s="37">
        <f t="shared" si="17"/>
        <v>5.1315600000000003</v>
      </c>
      <c r="Q78" s="37">
        <f t="shared" si="18"/>
        <v>2.8695900000000001</v>
      </c>
      <c r="R78" s="37">
        <f t="shared" si="19"/>
        <v>3.7010700000000001</v>
      </c>
      <c r="S78" s="37">
        <f t="shared" si="20"/>
        <v>0.59778000000000009</v>
      </c>
      <c r="T78" s="37">
        <f t="shared" si="26"/>
        <v>12.3</v>
      </c>
    </row>
    <row r="79" spans="1:20">
      <c r="A79" s="8" t="s">
        <v>121</v>
      </c>
      <c r="B79" s="197">
        <v>12.3</v>
      </c>
      <c r="C79" s="197">
        <v>12.3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5.1315600000000003</v>
      </c>
      <c r="J79" s="21">
        <f t="shared" si="22"/>
        <v>2.8695900000000001</v>
      </c>
      <c r="K79" s="21">
        <f t="shared" si="23"/>
        <v>3.7010700000000001</v>
      </c>
      <c r="L79" s="21">
        <f t="shared" si="24"/>
        <v>0.59778000000000009</v>
      </c>
      <c r="M79" s="158">
        <f t="shared" si="25"/>
        <v>12.3</v>
      </c>
      <c r="N79" s="22"/>
      <c r="P79" s="37">
        <f t="shared" si="17"/>
        <v>5.1315600000000003</v>
      </c>
      <c r="Q79" s="37">
        <f t="shared" si="18"/>
        <v>2.8695900000000001</v>
      </c>
      <c r="R79" s="37">
        <f t="shared" si="19"/>
        <v>3.7010700000000001</v>
      </c>
      <c r="S79" s="37">
        <f t="shared" si="20"/>
        <v>0.59778000000000009</v>
      </c>
      <c r="T79" s="37">
        <f t="shared" si="26"/>
        <v>12.3</v>
      </c>
    </row>
    <row r="80" spans="1:20">
      <c r="A80" s="8" t="s">
        <v>122</v>
      </c>
      <c r="B80" s="197">
        <v>12.3</v>
      </c>
      <c r="C80" s="197">
        <v>12.3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5.1315600000000003</v>
      </c>
      <c r="J80" s="21">
        <f t="shared" si="22"/>
        <v>2.8695900000000001</v>
      </c>
      <c r="K80" s="21">
        <f t="shared" si="23"/>
        <v>3.7010700000000001</v>
      </c>
      <c r="L80" s="21">
        <f t="shared" si="24"/>
        <v>0.59778000000000009</v>
      </c>
      <c r="M80" s="158">
        <f t="shared" si="25"/>
        <v>12.3</v>
      </c>
      <c r="N80" s="22"/>
      <c r="P80" s="37">
        <f t="shared" si="17"/>
        <v>5.1315600000000003</v>
      </c>
      <c r="Q80" s="37">
        <f t="shared" si="18"/>
        <v>2.8695900000000001</v>
      </c>
      <c r="R80" s="37">
        <f t="shared" si="19"/>
        <v>3.7010700000000001</v>
      </c>
      <c r="S80" s="37">
        <f t="shared" si="20"/>
        <v>0.59778000000000009</v>
      </c>
      <c r="T80" s="37">
        <f t="shared" si="26"/>
        <v>12.3</v>
      </c>
    </row>
    <row r="81" spans="1:20">
      <c r="A81" s="8" t="s">
        <v>123</v>
      </c>
      <c r="B81" s="197">
        <v>12.3</v>
      </c>
      <c r="C81" s="197">
        <v>12.3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5.1315600000000003</v>
      </c>
      <c r="J81" s="21">
        <f t="shared" si="22"/>
        <v>2.8695900000000001</v>
      </c>
      <c r="K81" s="21">
        <f t="shared" si="23"/>
        <v>3.7010700000000001</v>
      </c>
      <c r="L81" s="21">
        <f t="shared" si="24"/>
        <v>0.59778000000000009</v>
      </c>
      <c r="M81" s="158">
        <f t="shared" si="25"/>
        <v>12.3</v>
      </c>
      <c r="N81" s="22"/>
      <c r="P81" s="37">
        <f t="shared" si="17"/>
        <v>5.1315600000000003</v>
      </c>
      <c r="Q81" s="37">
        <f t="shared" si="18"/>
        <v>2.8695900000000001</v>
      </c>
      <c r="R81" s="37">
        <f t="shared" si="19"/>
        <v>3.7010700000000001</v>
      </c>
      <c r="S81" s="37">
        <f t="shared" si="20"/>
        <v>0.59778000000000009</v>
      </c>
      <c r="T81" s="37">
        <f t="shared" si="26"/>
        <v>12.3</v>
      </c>
    </row>
    <row r="82" spans="1:20">
      <c r="A82" s="8" t="s">
        <v>124</v>
      </c>
      <c r="B82" s="197">
        <v>12.3</v>
      </c>
      <c r="C82" s="197">
        <v>12.3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5.1315600000000003</v>
      </c>
      <c r="J82" s="21">
        <f t="shared" si="22"/>
        <v>2.8695900000000001</v>
      </c>
      <c r="K82" s="21">
        <f t="shared" si="23"/>
        <v>3.7010700000000001</v>
      </c>
      <c r="L82" s="21">
        <f t="shared" si="24"/>
        <v>0.59778000000000009</v>
      </c>
      <c r="M82" s="158">
        <f t="shared" si="25"/>
        <v>12.3</v>
      </c>
      <c r="N82" s="22"/>
      <c r="P82" s="37">
        <f t="shared" si="17"/>
        <v>5.1315600000000003</v>
      </c>
      <c r="Q82" s="37">
        <f t="shared" si="18"/>
        <v>2.8695900000000001</v>
      </c>
      <c r="R82" s="37">
        <f t="shared" si="19"/>
        <v>3.7010700000000001</v>
      </c>
      <c r="S82" s="37">
        <f t="shared" si="20"/>
        <v>0.59778000000000009</v>
      </c>
      <c r="T82" s="37">
        <f t="shared" si="26"/>
        <v>12.3</v>
      </c>
    </row>
    <row r="83" spans="1:20">
      <c r="A83" s="8" t="s">
        <v>125</v>
      </c>
      <c r="B83" s="197">
        <v>12.3</v>
      </c>
      <c r="C83" s="197">
        <v>12.3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5.1315600000000003</v>
      </c>
      <c r="J83" s="21">
        <f t="shared" si="22"/>
        <v>2.8695900000000001</v>
      </c>
      <c r="K83" s="21">
        <f t="shared" si="23"/>
        <v>3.7010700000000001</v>
      </c>
      <c r="L83" s="21">
        <f t="shared" si="24"/>
        <v>0.59778000000000009</v>
      </c>
      <c r="M83" s="158">
        <f t="shared" si="25"/>
        <v>12.3</v>
      </c>
      <c r="N83" s="22"/>
      <c r="P83" s="37">
        <f t="shared" si="17"/>
        <v>5.1315600000000003</v>
      </c>
      <c r="Q83" s="37">
        <f t="shared" si="18"/>
        <v>2.8695900000000001</v>
      </c>
      <c r="R83" s="37">
        <f t="shared" si="19"/>
        <v>3.7010700000000001</v>
      </c>
      <c r="S83" s="37">
        <f t="shared" si="20"/>
        <v>0.59778000000000009</v>
      </c>
      <c r="T83" s="37">
        <f t="shared" si="26"/>
        <v>12.3</v>
      </c>
    </row>
    <row r="84" spans="1:20">
      <c r="A84" s="8" t="s">
        <v>126</v>
      </c>
      <c r="B84" s="197">
        <v>12.3</v>
      </c>
      <c r="C84" s="197">
        <v>12.3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5.1315600000000003</v>
      </c>
      <c r="J84" s="21">
        <f t="shared" si="22"/>
        <v>2.8695900000000001</v>
      </c>
      <c r="K84" s="21">
        <f t="shared" si="23"/>
        <v>3.7010700000000001</v>
      </c>
      <c r="L84" s="21">
        <f t="shared" si="24"/>
        <v>0.59778000000000009</v>
      </c>
      <c r="M84" s="158">
        <f t="shared" si="25"/>
        <v>12.3</v>
      </c>
      <c r="N84" s="22"/>
      <c r="P84" s="37">
        <f t="shared" si="17"/>
        <v>5.1315600000000003</v>
      </c>
      <c r="Q84" s="37">
        <f t="shared" si="18"/>
        <v>2.8695900000000001</v>
      </c>
      <c r="R84" s="37">
        <f t="shared" si="19"/>
        <v>3.7010700000000001</v>
      </c>
      <c r="S84" s="37">
        <f t="shared" si="20"/>
        <v>0.59778000000000009</v>
      </c>
      <c r="T84" s="37">
        <f t="shared" si="26"/>
        <v>12.3</v>
      </c>
    </row>
    <row r="85" spans="1:20">
      <c r="A85" s="8" t="s">
        <v>127</v>
      </c>
      <c r="B85" s="197">
        <v>12.3</v>
      </c>
      <c r="C85" s="197">
        <v>12.3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5.1315600000000003</v>
      </c>
      <c r="J85" s="21">
        <f t="shared" si="22"/>
        <v>2.8695900000000001</v>
      </c>
      <c r="K85" s="21">
        <f t="shared" si="23"/>
        <v>3.7010700000000001</v>
      </c>
      <c r="L85" s="21">
        <f t="shared" si="24"/>
        <v>0.59778000000000009</v>
      </c>
      <c r="M85" s="158">
        <f t="shared" si="25"/>
        <v>12.3</v>
      </c>
      <c r="N85" s="22"/>
      <c r="P85" s="37">
        <f t="shared" si="17"/>
        <v>5.1315600000000003</v>
      </c>
      <c r="Q85" s="37">
        <f t="shared" si="18"/>
        <v>2.8695900000000001</v>
      </c>
      <c r="R85" s="37">
        <f t="shared" si="19"/>
        <v>3.7010700000000001</v>
      </c>
      <c r="S85" s="37">
        <f t="shared" si="20"/>
        <v>0.59778000000000009</v>
      </c>
      <c r="T85" s="37">
        <f t="shared" si="26"/>
        <v>12.3</v>
      </c>
    </row>
    <row r="86" spans="1:20">
      <c r="A86" s="8" t="s">
        <v>128</v>
      </c>
      <c r="B86" s="197">
        <v>12.3</v>
      </c>
      <c r="C86" s="197">
        <v>12.3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5.1315600000000003</v>
      </c>
      <c r="J86" s="21">
        <f t="shared" si="22"/>
        <v>2.8695900000000001</v>
      </c>
      <c r="K86" s="21">
        <f t="shared" si="23"/>
        <v>3.7010700000000001</v>
      </c>
      <c r="L86" s="21">
        <f t="shared" si="24"/>
        <v>0.59778000000000009</v>
      </c>
      <c r="M86" s="158">
        <f t="shared" si="25"/>
        <v>12.3</v>
      </c>
      <c r="N86" s="22"/>
      <c r="P86" s="37">
        <f t="shared" si="17"/>
        <v>5.1315600000000003</v>
      </c>
      <c r="Q86" s="37">
        <f t="shared" si="18"/>
        <v>2.8695900000000001</v>
      </c>
      <c r="R86" s="37">
        <f t="shared" si="19"/>
        <v>3.7010700000000001</v>
      </c>
      <c r="S86" s="37">
        <f t="shared" si="20"/>
        <v>0.59778000000000009</v>
      </c>
      <c r="T86" s="37">
        <f t="shared" si="26"/>
        <v>12.3</v>
      </c>
    </row>
    <row r="87" spans="1:20">
      <c r="A87" s="8" t="s">
        <v>129</v>
      </c>
      <c r="B87" s="197">
        <v>12.3</v>
      </c>
      <c r="C87" s="197">
        <v>12.3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5.1315600000000003</v>
      </c>
      <c r="J87" s="21">
        <f t="shared" si="22"/>
        <v>2.8695900000000001</v>
      </c>
      <c r="K87" s="21">
        <f t="shared" si="23"/>
        <v>3.7010700000000001</v>
      </c>
      <c r="L87" s="21">
        <f t="shared" si="24"/>
        <v>0.59778000000000009</v>
      </c>
      <c r="M87" s="158">
        <f t="shared" si="25"/>
        <v>12.3</v>
      </c>
      <c r="N87" s="22"/>
      <c r="P87" s="37">
        <f t="shared" si="17"/>
        <v>5.1315600000000003</v>
      </c>
      <c r="Q87" s="37">
        <f t="shared" si="18"/>
        <v>2.8695900000000001</v>
      </c>
      <c r="R87" s="37">
        <f t="shared" si="19"/>
        <v>3.7010700000000001</v>
      </c>
      <c r="S87" s="37">
        <f t="shared" si="20"/>
        <v>0.59778000000000009</v>
      </c>
      <c r="T87" s="37">
        <f t="shared" si="26"/>
        <v>12.3</v>
      </c>
    </row>
    <row r="88" spans="1:20">
      <c r="A88" s="8" t="s">
        <v>130</v>
      </c>
      <c r="B88" s="197">
        <v>12.3</v>
      </c>
      <c r="C88" s="197">
        <v>12.3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5.1315600000000003</v>
      </c>
      <c r="J88" s="21">
        <f t="shared" si="22"/>
        <v>2.8695900000000001</v>
      </c>
      <c r="K88" s="21">
        <f t="shared" si="23"/>
        <v>3.7010700000000001</v>
      </c>
      <c r="L88" s="21">
        <f t="shared" si="24"/>
        <v>0.59778000000000009</v>
      </c>
      <c r="M88" s="158">
        <f t="shared" si="25"/>
        <v>12.3</v>
      </c>
      <c r="N88" s="22"/>
      <c r="P88" s="37">
        <f t="shared" si="17"/>
        <v>5.1315600000000003</v>
      </c>
      <c r="Q88" s="37">
        <f t="shared" si="18"/>
        <v>2.8695900000000001</v>
      </c>
      <c r="R88" s="37">
        <f t="shared" si="19"/>
        <v>3.7010700000000001</v>
      </c>
      <c r="S88" s="37">
        <f t="shared" si="20"/>
        <v>0.59778000000000009</v>
      </c>
      <c r="T88" s="37">
        <f t="shared" si="26"/>
        <v>12.3</v>
      </c>
    </row>
    <row r="89" spans="1:20">
      <c r="A89" s="8" t="s">
        <v>131</v>
      </c>
      <c r="B89" s="197">
        <v>12.3</v>
      </c>
      <c r="C89" s="197">
        <v>12.3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5.1315600000000003</v>
      </c>
      <c r="J89" s="21">
        <f t="shared" si="22"/>
        <v>2.8695900000000001</v>
      </c>
      <c r="K89" s="21">
        <f t="shared" si="23"/>
        <v>3.7010700000000001</v>
      </c>
      <c r="L89" s="21">
        <f t="shared" si="24"/>
        <v>0.59778000000000009</v>
      </c>
      <c r="M89" s="158">
        <f t="shared" si="25"/>
        <v>12.3</v>
      </c>
      <c r="N89" s="22"/>
      <c r="P89" s="37">
        <f t="shared" si="17"/>
        <v>5.1315600000000003</v>
      </c>
      <c r="Q89" s="37">
        <f t="shared" si="18"/>
        <v>2.8695900000000001</v>
      </c>
      <c r="R89" s="37">
        <f t="shared" si="19"/>
        <v>3.7010700000000001</v>
      </c>
      <c r="S89" s="37">
        <f t="shared" si="20"/>
        <v>0.59778000000000009</v>
      </c>
      <c r="T89" s="37">
        <f t="shared" si="26"/>
        <v>12.3</v>
      </c>
    </row>
    <row r="90" spans="1:20">
      <c r="A90" s="8" t="s">
        <v>132</v>
      </c>
      <c r="B90" s="197">
        <v>12.3</v>
      </c>
      <c r="C90" s="197">
        <v>12.3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5.1315600000000003</v>
      </c>
      <c r="J90" s="21">
        <f t="shared" si="22"/>
        <v>2.8695900000000001</v>
      </c>
      <c r="K90" s="21">
        <f t="shared" si="23"/>
        <v>3.7010700000000001</v>
      </c>
      <c r="L90" s="21">
        <f t="shared" si="24"/>
        <v>0.59778000000000009</v>
      </c>
      <c r="M90" s="158">
        <f t="shared" si="25"/>
        <v>12.3</v>
      </c>
      <c r="N90" s="22"/>
      <c r="P90" s="37">
        <f t="shared" si="17"/>
        <v>5.1315600000000003</v>
      </c>
      <c r="Q90" s="37">
        <f t="shared" si="18"/>
        <v>2.8695900000000001</v>
      </c>
      <c r="R90" s="37">
        <f t="shared" si="19"/>
        <v>3.7010700000000001</v>
      </c>
      <c r="S90" s="37">
        <f t="shared" si="20"/>
        <v>0.59778000000000009</v>
      </c>
      <c r="T90" s="37">
        <f t="shared" si="26"/>
        <v>12.3</v>
      </c>
    </row>
    <row r="91" spans="1:20">
      <c r="A91" s="8" t="s">
        <v>133</v>
      </c>
      <c r="B91" s="197">
        <v>12.3</v>
      </c>
      <c r="C91" s="197">
        <v>12.3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5.1315600000000003</v>
      </c>
      <c r="J91" s="21">
        <f t="shared" si="22"/>
        <v>2.8695900000000001</v>
      </c>
      <c r="K91" s="21">
        <f t="shared" si="23"/>
        <v>3.7010700000000001</v>
      </c>
      <c r="L91" s="21">
        <f t="shared" si="24"/>
        <v>0.59778000000000009</v>
      </c>
      <c r="M91" s="158">
        <f t="shared" si="25"/>
        <v>12.3</v>
      </c>
      <c r="N91" s="22"/>
      <c r="P91" s="37">
        <f t="shared" si="17"/>
        <v>5.1315600000000003</v>
      </c>
      <c r="Q91" s="37">
        <f t="shared" si="18"/>
        <v>2.8695900000000001</v>
      </c>
      <c r="R91" s="37">
        <f t="shared" si="19"/>
        <v>3.7010700000000001</v>
      </c>
      <c r="S91" s="37">
        <f t="shared" si="20"/>
        <v>0.59778000000000009</v>
      </c>
      <c r="T91" s="37">
        <f t="shared" si="26"/>
        <v>12.3</v>
      </c>
    </row>
    <row r="92" spans="1:20">
      <c r="A92" s="8" t="s">
        <v>134</v>
      </c>
      <c r="B92" s="197">
        <v>12.3</v>
      </c>
      <c r="C92" s="197">
        <v>12.3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5.1315600000000003</v>
      </c>
      <c r="J92" s="21">
        <f t="shared" si="22"/>
        <v>2.8695900000000001</v>
      </c>
      <c r="K92" s="21">
        <f t="shared" si="23"/>
        <v>3.7010700000000001</v>
      </c>
      <c r="L92" s="21">
        <f t="shared" si="24"/>
        <v>0.59778000000000009</v>
      </c>
      <c r="M92" s="158">
        <f t="shared" si="25"/>
        <v>12.3</v>
      </c>
      <c r="N92" s="22"/>
      <c r="P92" s="37">
        <f t="shared" si="17"/>
        <v>5.1315600000000003</v>
      </c>
      <c r="Q92" s="37">
        <f t="shared" si="18"/>
        <v>2.8695900000000001</v>
      </c>
      <c r="R92" s="37">
        <f t="shared" si="19"/>
        <v>3.7010700000000001</v>
      </c>
      <c r="S92" s="37">
        <f t="shared" si="20"/>
        <v>0.59778000000000009</v>
      </c>
      <c r="T92" s="37">
        <f t="shared" si="26"/>
        <v>12.3</v>
      </c>
    </row>
    <row r="93" spans="1:20">
      <c r="A93" s="8" t="s">
        <v>135</v>
      </c>
      <c r="B93" s="197">
        <v>12.3</v>
      </c>
      <c r="C93" s="197">
        <v>12.3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5.1315600000000003</v>
      </c>
      <c r="J93" s="21">
        <f t="shared" si="22"/>
        <v>2.8695900000000001</v>
      </c>
      <c r="K93" s="21">
        <f t="shared" si="23"/>
        <v>3.7010700000000001</v>
      </c>
      <c r="L93" s="21">
        <f t="shared" si="24"/>
        <v>0.59778000000000009</v>
      </c>
      <c r="M93" s="158">
        <f t="shared" si="25"/>
        <v>12.3</v>
      </c>
      <c r="N93" s="22"/>
      <c r="P93" s="37">
        <f t="shared" si="17"/>
        <v>5.1315600000000003</v>
      </c>
      <c r="Q93" s="37">
        <f t="shared" si="18"/>
        <v>2.8695900000000001</v>
      </c>
      <c r="R93" s="37">
        <f t="shared" si="19"/>
        <v>3.7010700000000001</v>
      </c>
      <c r="S93" s="37">
        <f t="shared" si="20"/>
        <v>0.59778000000000009</v>
      </c>
      <c r="T93" s="37">
        <f t="shared" si="26"/>
        <v>12.3</v>
      </c>
    </row>
    <row r="94" spans="1:20">
      <c r="A94" s="8" t="s">
        <v>136</v>
      </c>
      <c r="B94" s="197">
        <v>12.3</v>
      </c>
      <c r="C94" s="197">
        <v>12.3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5.1315600000000003</v>
      </c>
      <c r="J94" s="21">
        <f t="shared" si="22"/>
        <v>2.8695900000000001</v>
      </c>
      <c r="K94" s="21">
        <f t="shared" si="23"/>
        <v>3.7010700000000001</v>
      </c>
      <c r="L94" s="21">
        <f t="shared" si="24"/>
        <v>0.59778000000000009</v>
      </c>
      <c r="M94" s="158">
        <f t="shared" si="25"/>
        <v>12.3</v>
      </c>
      <c r="N94" s="22"/>
      <c r="P94" s="37">
        <f t="shared" si="17"/>
        <v>5.1315600000000003</v>
      </c>
      <c r="Q94" s="37">
        <f t="shared" si="18"/>
        <v>2.8695900000000001</v>
      </c>
      <c r="R94" s="37">
        <f t="shared" si="19"/>
        <v>3.7010700000000001</v>
      </c>
      <c r="S94" s="37">
        <f t="shared" si="20"/>
        <v>0.59778000000000009</v>
      </c>
      <c r="T94" s="37">
        <f t="shared" si="26"/>
        <v>12.3</v>
      </c>
    </row>
    <row r="95" spans="1:20">
      <c r="A95" s="8" t="s">
        <v>137</v>
      </c>
      <c r="B95" s="197">
        <v>12.3</v>
      </c>
      <c r="C95" s="197">
        <v>12.3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5.1315600000000003</v>
      </c>
      <c r="J95" s="21">
        <f t="shared" si="22"/>
        <v>2.8695900000000001</v>
      </c>
      <c r="K95" s="21">
        <f t="shared" si="23"/>
        <v>3.7010700000000001</v>
      </c>
      <c r="L95" s="21">
        <f t="shared" si="24"/>
        <v>0.59778000000000009</v>
      </c>
      <c r="M95" s="158">
        <f t="shared" si="25"/>
        <v>12.3</v>
      </c>
      <c r="N95" s="22"/>
      <c r="P95" s="37">
        <f t="shared" si="17"/>
        <v>5.1315600000000003</v>
      </c>
      <c r="Q95" s="37">
        <f t="shared" si="18"/>
        <v>2.8695900000000001</v>
      </c>
      <c r="R95" s="37">
        <f t="shared" si="19"/>
        <v>3.7010700000000001</v>
      </c>
      <c r="S95" s="37">
        <f t="shared" si="20"/>
        <v>0.59778000000000009</v>
      </c>
      <c r="T95" s="37">
        <f t="shared" si="26"/>
        <v>12.3</v>
      </c>
    </row>
    <row r="96" spans="1:20">
      <c r="A96" s="8" t="s">
        <v>138</v>
      </c>
      <c r="B96" s="197">
        <v>12.3</v>
      </c>
      <c r="C96" s="197">
        <v>12.3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5.1315600000000003</v>
      </c>
      <c r="J96" s="21">
        <f t="shared" si="22"/>
        <v>2.8695900000000001</v>
      </c>
      <c r="K96" s="21">
        <f t="shared" si="23"/>
        <v>3.7010700000000001</v>
      </c>
      <c r="L96" s="21">
        <f t="shared" si="24"/>
        <v>0.59778000000000009</v>
      </c>
      <c r="M96" s="158">
        <f t="shared" si="25"/>
        <v>12.3</v>
      </c>
      <c r="N96" s="22"/>
      <c r="P96" s="37">
        <f t="shared" si="17"/>
        <v>5.1315600000000003</v>
      </c>
      <c r="Q96" s="37">
        <f t="shared" si="18"/>
        <v>2.8695900000000001</v>
      </c>
      <c r="R96" s="37">
        <f t="shared" si="19"/>
        <v>3.7010700000000001</v>
      </c>
      <c r="S96" s="37">
        <f t="shared" si="20"/>
        <v>0.59778000000000009</v>
      </c>
      <c r="T96" s="37">
        <f t="shared" si="26"/>
        <v>12.3</v>
      </c>
    </row>
    <row r="97" spans="1:23">
      <c r="A97" s="8" t="s">
        <v>139</v>
      </c>
      <c r="B97" s="197">
        <v>12.3</v>
      </c>
      <c r="C97" s="197">
        <v>12.3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5.1315600000000003</v>
      </c>
      <c r="J97" s="21">
        <f t="shared" si="22"/>
        <v>2.8695900000000001</v>
      </c>
      <c r="K97" s="21">
        <f t="shared" si="23"/>
        <v>3.7010700000000001</v>
      </c>
      <c r="L97" s="21">
        <f t="shared" si="24"/>
        <v>0.59778000000000009</v>
      </c>
      <c r="M97" s="158">
        <f t="shared" si="25"/>
        <v>12.3</v>
      </c>
      <c r="N97" s="22"/>
      <c r="P97" s="37">
        <f t="shared" si="17"/>
        <v>5.1315600000000003</v>
      </c>
      <c r="Q97" s="37">
        <f t="shared" si="18"/>
        <v>2.8695900000000001</v>
      </c>
      <c r="R97" s="37">
        <f t="shared" si="19"/>
        <v>3.7010700000000001</v>
      </c>
      <c r="S97" s="37">
        <f t="shared" si="20"/>
        <v>0.59778000000000009</v>
      </c>
      <c r="T97" s="37">
        <f t="shared" si="26"/>
        <v>12.3</v>
      </c>
    </row>
    <row r="98" spans="1:23" ht="15.75" thickBot="1">
      <c r="A98" s="8" t="s">
        <v>140</v>
      </c>
      <c r="B98" s="197">
        <v>12.3</v>
      </c>
      <c r="C98" s="197">
        <v>12.3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5.1315600000000003</v>
      </c>
      <c r="J98" s="21">
        <f t="shared" si="22"/>
        <v>2.8695900000000001</v>
      </c>
      <c r="K98" s="21">
        <f t="shared" si="23"/>
        <v>3.7010700000000001</v>
      </c>
      <c r="L98" s="21">
        <f t="shared" si="24"/>
        <v>0.59778000000000009</v>
      </c>
      <c r="M98" s="158">
        <f t="shared" si="25"/>
        <v>12.3</v>
      </c>
      <c r="N98" s="22"/>
      <c r="P98" s="37">
        <f t="shared" si="17"/>
        <v>5.1315600000000003</v>
      </c>
      <c r="Q98" s="37">
        <f t="shared" si="18"/>
        <v>2.8695900000000001</v>
      </c>
      <c r="R98" s="37">
        <f t="shared" si="19"/>
        <v>3.7010700000000001</v>
      </c>
      <c r="S98" s="37">
        <f t="shared" si="20"/>
        <v>0.59778000000000009</v>
      </c>
      <c r="T98" s="37">
        <f t="shared" si="26"/>
        <v>12.3</v>
      </c>
    </row>
    <row r="99" spans="1:23" ht="15.75" thickBot="1">
      <c r="A99" s="8" t="s">
        <v>171</v>
      </c>
      <c r="B99" s="20">
        <f t="shared" ref="B99:H99" si="27">SUM(B3:B98)/4000</f>
        <v>0.29107499999999947</v>
      </c>
      <c r="C99" s="20">
        <f t="shared" si="27"/>
        <v>0.29107499999999947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0.12143648999999984</v>
      </c>
      <c r="J99" s="159">
        <f t="shared" ref="J99:L99" si="28">SUM(J3:J98)/4000</f>
        <v>6.7907797499999895E-2</v>
      </c>
      <c r="K99" s="159">
        <f t="shared" si="28"/>
        <v>8.7584467499999999E-2</v>
      </c>
      <c r="L99" s="159">
        <f t="shared" si="28"/>
        <v>1.4146245000000003E-2</v>
      </c>
      <c r="M99" s="160">
        <f>SUM(M3:M98)/4000</f>
        <v>0.29107499999999947</v>
      </c>
      <c r="N99" s="23"/>
      <c r="P99" s="37">
        <f>SUM(P3:P98)/4000</f>
        <v>0.12143648999999984</v>
      </c>
      <c r="Q99" s="37">
        <f t="shared" ref="Q99:S99" si="29">SUM(Q3:Q98)/4000</f>
        <v>6.7907797499999895E-2</v>
      </c>
      <c r="R99" s="37">
        <f t="shared" si="29"/>
        <v>8.7584467499999999E-2</v>
      </c>
      <c r="S99" s="37">
        <f t="shared" si="29"/>
        <v>1.4146245000000003E-2</v>
      </c>
      <c r="T99" s="37">
        <f t="shared" si="26"/>
        <v>0.29107499999999975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0.87</v>
      </c>
      <c r="N3" s="71">
        <v>0</v>
      </c>
      <c r="O3" s="53">
        <v>-26</v>
      </c>
      <c r="P3" s="53">
        <v>-77</v>
      </c>
      <c r="Q3" s="53">
        <v>0</v>
      </c>
      <c r="R3" s="53">
        <v>0</v>
      </c>
      <c r="S3" s="72">
        <v>0</v>
      </c>
      <c r="U3" s="73">
        <v>-103</v>
      </c>
      <c r="V3" s="74">
        <v>0.87</v>
      </c>
      <c r="W3">
        <v>0</v>
      </c>
      <c r="X3">
        <v>-26</v>
      </c>
      <c r="Y3">
        <v>0.87</v>
      </c>
      <c r="Z3">
        <v>-77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2.5099999999999998</v>
      </c>
      <c r="N4" s="73">
        <v>0</v>
      </c>
      <c r="O4" s="46">
        <v>0</v>
      </c>
      <c r="P4" s="46">
        <v>-125</v>
      </c>
      <c r="Q4" s="46">
        <v>0</v>
      </c>
      <c r="R4" s="46">
        <v>0</v>
      </c>
      <c r="S4" s="74">
        <v>0</v>
      </c>
      <c r="U4" s="73">
        <v>-125</v>
      </c>
      <c r="V4" s="74">
        <v>2.5099999999999998</v>
      </c>
      <c r="W4">
        <v>0</v>
      </c>
      <c r="X4">
        <v>0</v>
      </c>
      <c r="Y4">
        <v>2.5099999999999998</v>
      </c>
      <c r="Z4">
        <v>-125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-25.69</v>
      </c>
      <c r="P5" s="46">
        <v>-127</v>
      </c>
      <c r="Q5" s="46">
        <v>0</v>
      </c>
      <c r="R5" s="46">
        <v>0</v>
      </c>
      <c r="S5" s="74">
        <v>0</v>
      </c>
      <c r="U5" s="73">
        <v>-152.69</v>
      </c>
      <c r="V5" s="74">
        <v>0</v>
      </c>
      <c r="W5">
        <v>0</v>
      </c>
      <c r="X5">
        <v>-25.69</v>
      </c>
      <c r="Y5">
        <v>0</v>
      </c>
      <c r="Z5">
        <v>-127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-13</v>
      </c>
      <c r="P6" s="46">
        <v>-149</v>
      </c>
      <c r="Q6" s="46">
        <v>0</v>
      </c>
      <c r="R6" s="46">
        <v>0</v>
      </c>
      <c r="S6" s="74">
        <v>0</v>
      </c>
      <c r="U6" s="73">
        <v>-162</v>
      </c>
      <c r="V6" s="74">
        <v>0</v>
      </c>
      <c r="W6">
        <v>0</v>
      </c>
      <c r="X6">
        <v>-13</v>
      </c>
      <c r="Y6">
        <v>0</v>
      </c>
      <c r="Z6">
        <v>-149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0.28999999999999998</v>
      </c>
      <c r="N7" s="73">
        <v>0</v>
      </c>
      <c r="O7" s="46">
        <v>-28</v>
      </c>
      <c r="P7" s="46">
        <v>-162</v>
      </c>
      <c r="Q7" s="46">
        <v>0</v>
      </c>
      <c r="R7" s="46">
        <v>0</v>
      </c>
      <c r="S7" s="74">
        <v>0</v>
      </c>
      <c r="U7" s="73">
        <v>-190</v>
      </c>
      <c r="V7" s="74">
        <v>0.28999999999999998</v>
      </c>
      <c r="W7">
        <v>0</v>
      </c>
      <c r="X7">
        <v>-28</v>
      </c>
      <c r="Y7">
        <v>0.28999999999999998</v>
      </c>
      <c r="Z7">
        <v>-162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</v>
      </c>
      <c r="P8" s="46">
        <v>-177</v>
      </c>
      <c r="Q8" s="46">
        <v>0</v>
      </c>
      <c r="R8" s="46">
        <v>0</v>
      </c>
      <c r="S8" s="74">
        <v>0</v>
      </c>
      <c r="U8" s="73">
        <v>-215</v>
      </c>
      <c r="V8" s="74">
        <v>0</v>
      </c>
      <c r="W8">
        <v>0</v>
      </c>
      <c r="X8">
        <v>-38</v>
      </c>
      <c r="Y8">
        <v>0</v>
      </c>
      <c r="Z8">
        <v>-177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-48</v>
      </c>
      <c r="P9" s="46">
        <v>-189</v>
      </c>
      <c r="Q9" s="46">
        <v>0</v>
      </c>
      <c r="R9" s="46">
        <v>0</v>
      </c>
      <c r="S9" s="74">
        <v>0</v>
      </c>
      <c r="U9" s="73">
        <v>-237</v>
      </c>
      <c r="V9" s="74">
        <v>0</v>
      </c>
      <c r="W9">
        <v>0</v>
      </c>
      <c r="X9">
        <v>-48</v>
      </c>
      <c r="Y9">
        <v>0</v>
      </c>
      <c r="Z9">
        <v>-189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</v>
      </c>
      <c r="P10" s="46">
        <v>-198</v>
      </c>
      <c r="Q10" s="46">
        <v>0</v>
      </c>
      <c r="R10" s="46">
        <v>0</v>
      </c>
      <c r="S10" s="74">
        <v>0</v>
      </c>
      <c r="U10" s="73">
        <v>-211</v>
      </c>
      <c r="V10" s="74">
        <v>0</v>
      </c>
      <c r="W10">
        <v>0</v>
      </c>
      <c r="X10">
        <v>-13</v>
      </c>
      <c r="Y10">
        <v>0</v>
      </c>
      <c r="Z10">
        <v>-198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</v>
      </c>
      <c r="P11" s="46">
        <v>-211</v>
      </c>
      <c r="Q11" s="46">
        <v>0</v>
      </c>
      <c r="R11" s="46">
        <v>0</v>
      </c>
      <c r="S11" s="74">
        <v>0</v>
      </c>
      <c r="U11" s="73">
        <v>-232</v>
      </c>
      <c r="V11" s="74">
        <v>0</v>
      </c>
      <c r="W11">
        <v>0</v>
      </c>
      <c r="X11">
        <v>-21</v>
      </c>
      <c r="Y11">
        <v>0</v>
      </c>
      <c r="Z11">
        <v>-211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-31.8</v>
      </c>
      <c r="P12" s="46">
        <v>-218</v>
      </c>
      <c r="Q12" s="46">
        <v>0</v>
      </c>
      <c r="R12" s="46">
        <v>0</v>
      </c>
      <c r="S12" s="74">
        <v>0</v>
      </c>
      <c r="U12" s="73">
        <v>-249.8</v>
      </c>
      <c r="V12" s="74">
        <v>0</v>
      </c>
      <c r="W12">
        <v>0</v>
      </c>
      <c r="X12">
        <v>-31.8</v>
      </c>
      <c r="Y12">
        <v>0</v>
      </c>
      <c r="Z12">
        <v>-218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-68</v>
      </c>
      <c r="P13" s="46">
        <v>-224</v>
      </c>
      <c r="Q13" s="46">
        <v>0</v>
      </c>
      <c r="R13" s="46">
        <v>0</v>
      </c>
      <c r="S13" s="74">
        <v>0</v>
      </c>
      <c r="U13" s="73">
        <v>-292</v>
      </c>
      <c r="V13" s="74">
        <v>0</v>
      </c>
      <c r="W13">
        <v>0</v>
      </c>
      <c r="X13">
        <v>-68</v>
      </c>
      <c r="Y13">
        <v>0</v>
      </c>
      <c r="Z13">
        <v>-224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-78</v>
      </c>
      <c r="P14" s="46">
        <v>-231</v>
      </c>
      <c r="Q14" s="46">
        <v>0</v>
      </c>
      <c r="R14" s="46">
        <v>0</v>
      </c>
      <c r="S14" s="74">
        <v>0</v>
      </c>
      <c r="U14" s="73">
        <v>-309</v>
      </c>
      <c r="V14" s="74">
        <v>0</v>
      </c>
      <c r="W14">
        <v>0</v>
      </c>
      <c r="X14">
        <v>-78</v>
      </c>
      <c r="Y14">
        <v>0</v>
      </c>
      <c r="Z14">
        <v>-231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-88</v>
      </c>
      <c r="P15" s="46">
        <v>-244</v>
      </c>
      <c r="Q15" s="46">
        <v>0</v>
      </c>
      <c r="R15" s="46">
        <v>0</v>
      </c>
      <c r="S15" s="74">
        <v>0</v>
      </c>
      <c r="U15" s="73">
        <v>-332</v>
      </c>
      <c r="V15" s="74">
        <v>0</v>
      </c>
      <c r="W15">
        <v>0</v>
      </c>
      <c r="X15">
        <v>-88</v>
      </c>
      <c r="Y15">
        <v>0</v>
      </c>
      <c r="Z15">
        <v>-244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-59.3</v>
      </c>
      <c r="P16" s="46">
        <v>-250</v>
      </c>
      <c r="Q16" s="46">
        <v>0</v>
      </c>
      <c r="R16" s="46">
        <v>0</v>
      </c>
      <c r="S16" s="74">
        <v>0</v>
      </c>
      <c r="U16" s="73">
        <v>-309.3</v>
      </c>
      <c r="V16" s="74">
        <v>0</v>
      </c>
      <c r="W16">
        <v>0</v>
      </c>
      <c r="X16">
        <v>-59.3</v>
      </c>
      <c r="Y16">
        <v>0</v>
      </c>
      <c r="Z16">
        <v>-250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-93</v>
      </c>
      <c r="P17" s="46">
        <v>-254</v>
      </c>
      <c r="Q17" s="46">
        <v>0</v>
      </c>
      <c r="R17" s="46">
        <v>0</v>
      </c>
      <c r="S17" s="74">
        <v>0</v>
      </c>
      <c r="U17" s="73">
        <v>-347</v>
      </c>
      <c r="V17" s="74">
        <v>0</v>
      </c>
      <c r="W17">
        <v>0</v>
      </c>
      <c r="X17">
        <v>-93</v>
      </c>
      <c r="Y17">
        <v>0</v>
      </c>
      <c r="Z17">
        <v>-254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-98</v>
      </c>
      <c r="P18" s="46">
        <v>-258</v>
      </c>
      <c r="Q18" s="46">
        <v>0</v>
      </c>
      <c r="R18" s="46">
        <v>0</v>
      </c>
      <c r="S18" s="74">
        <v>0</v>
      </c>
      <c r="U18" s="73">
        <v>-356</v>
      </c>
      <c r="V18" s="74">
        <v>0</v>
      </c>
      <c r="W18">
        <v>0</v>
      </c>
      <c r="X18">
        <v>-98</v>
      </c>
      <c r="Y18">
        <v>0</v>
      </c>
      <c r="Z18">
        <v>-258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-93</v>
      </c>
      <c r="P19" s="46">
        <v>-258</v>
      </c>
      <c r="Q19" s="46">
        <v>0</v>
      </c>
      <c r="R19" s="46">
        <v>0</v>
      </c>
      <c r="S19" s="74">
        <v>0</v>
      </c>
      <c r="U19" s="73">
        <v>-351</v>
      </c>
      <c r="V19" s="74">
        <v>0</v>
      </c>
      <c r="W19">
        <v>0</v>
      </c>
      <c r="X19">
        <v>-93</v>
      </c>
      <c r="Y19">
        <v>0</v>
      </c>
      <c r="Z19">
        <v>-258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-93</v>
      </c>
      <c r="P20" s="46">
        <v>-254</v>
      </c>
      <c r="Q20" s="46">
        <v>0</v>
      </c>
      <c r="R20" s="46">
        <v>0</v>
      </c>
      <c r="S20" s="74">
        <v>0</v>
      </c>
      <c r="U20" s="73">
        <v>-347</v>
      </c>
      <c r="V20" s="74">
        <v>0.1</v>
      </c>
      <c r="W20">
        <v>0</v>
      </c>
      <c r="X20">
        <v>-93</v>
      </c>
      <c r="Y20">
        <v>0.1</v>
      </c>
      <c r="Z20">
        <v>-254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4.83</v>
      </c>
      <c r="N21" s="73">
        <v>0</v>
      </c>
      <c r="O21" s="46">
        <v>-88</v>
      </c>
      <c r="P21" s="46">
        <v>-247</v>
      </c>
      <c r="Q21" s="46">
        <v>0</v>
      </c>
      <c r="R21" s="46">
        <v>0</v>
      </c>
      <c r="S21" s="74">
        <v>0</v>
      </c>
      <c r="U21" s="73">
        <v>-335</v>
      </c>
      <c r="V21" s="74">
        <v>4.83</v>
      </c>
      <c r="W21">
        <v>0</v>
      </c>
      <c r="X21">
        <v>-88</v>
      </c>
      <c r="Y21">
        <v>4.83</v>
      </c>
      <c r="Z21">
        <v>-247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-78</v>
      </c>
      <c r="P22" s="46">
        <v>-238</v>
      </c>
      <c r="Q22" s="46">
        <v>0</v>
      </c>
      <c r="R22" s="46">
        <v>0</v>
      </c>
      <c r="S22" s="74">
        <v>0</v>
      </c>
      <c r="U22" s="73">
        <v>-316</v>
      </c>
      <c r="V22" s="74">
        <v>4.83</v>
      </c>
      <c r="W22">
        <v>0</v>
      </c>
      <c r="X22">
        <v>-78</v>
      </c>
      <c r="Y22">
        <v>4.83</v>
      </c>
      <c r="Z22">
        <v>-238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-91.55</v>
      </c>
      <c r="P23" s="46">
        <v>-233</v>
      </c>
      <c r="Q23" s="46">
        <v>0</v>
      </c>
      <c r="R23" s="46">
        <v>0</v>
      </c>
      <c r="S23" s="74">
        <v>0</v>
      </c>
      <c r="U23" s="73">
        <v>-324.55</v>
      </c>
      <c r="V23" s="74">
        <v>4.83</v>
      </c>
      <c r="W23">
        <v>0</v>
      </c>
      <c r="X23">
        <v>-91.55</v>
      </c>
      <c r="Y23">
        <v>4.83</v>
      </c>
      <c r="Z23">
        <v>-233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2.8</v>
      </c>
      <c r="N24" s="73">
        <v>0</v>
      </c>
      <c r="O24" s="46">
        <v>-89</v>
      </c>
      <c r="P24" s="46">
        <v>-534</v>
      </c>
      <c r="Q24" s="46">
        <v>0</v>
      </c>
      <c r="R24" s="46">
        <v>0</v>
      </c>
      <c r="S24" s="74">
        <v>0</v>
      </c>
      <c r="U24" s="73">
        <v>-623</v>
      </c>
      <c r="V24" s="74">
        <v>2.8</v>
      </c>
      <c r="W24">
        <v>0</v>
      </c>
      <c r="X24">
        <v>-89</v>
      </c>
      <c r="Y24">
        <v>2.8</v>
      </c>
      <c r="Z24">
        <v>-534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-60</v>
      </c>
      <c r="P25" s="46">
        <v>-503</v>
      </c>
      <c r="Q25" s="46">
        <v>0</v>
      </c>
      <c r="R25" s="46">
        <v>0</v>
      </c>
      <c r="S25" s="74">
        <v>0</v>
      </c>
      <c r="U25" s="73">
        <v>-563</v>
      </c>
      <c r="V25" s="74">
        <v>4.83</v>
      </c>
      <c r="W25">
        <v>0</v>
      </c>
      <c r="X25">
        <v>-60</v>
      </c>
      <c r="Y25">
        <v>4.83</v>
      </c>
      <c r="Z25">
        <v>-503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-60</v>
      </c>
      <c r="P26" s="46">
        <v>-501</v>
      </c>
      <c r="Q26" s="46">
        <v>0</v>
      </c>
      <c r="R26" s="46">
        <v>0</v>
      </c>
      <c r="S26" s="74">
        <v>0</v>
      </c>
      <c r="U26" s="73">
        <v>-561</v>
      </c>
      <c r="V26" s="74">
        <v>4.83</v>
      </c>
      <c r="W26">
        <v>0</v>
      </c>
      <c r="X26">
        <v>-60</v>
      </c>
      <c r="Y26">
        <v>4.83</v>
      </c>
      <c r="Z26">
        <v>-501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0</v>
      </c>
      <c r="P27" s="46">
        <v>-448</v>
      </c>
      <c r="Q27" s="46">
        <v>0</v>
      </c>
      <c r="R27" s="46">
        <v>0</v>
      </c>
      <c r="S27" s="74">
        <v>0</v>
      </c>
      <c r="U27" s="73">
        <v>-448</v>
      </c>
      <c r="V27" s="74">
        <v>4.83</v>
      </c>
      <c r="W27">
        <v>0</v>
      </c>
      <c r="X27">
        <v>0</v>
      </c>
      <c r="Y27">
        <v>4.83</v>
      </c>
      <c r="Z27">
        <v>-448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-176</v>
      </c>
      <c r="Q28" s="46">
        <v>0</v>
      </c>
      <c r="R28" s="46">
        <v>0</v>
      </c>
      <c r="S28" s="74">
        <v>0</v>
      </c>
      <c r="U28" s="73">
        <v>-176</v>
      </c>
      <c r="V28" s="74">
        <v>4.83</v>
      </c>
      <c r="W28">
        <v>0</v>
      </c>
      <c r="X28">
        <v>0</v>
      </c>
      <c r="Y28">
        <v>4.83</v>
      </c>
      <c r="Z28">
        <v>-176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-393.79</v>
      </c>
      <c r="Q29" s="46">
        <v>0</v>
      </c>
      <c r="R29" s="46">
        <v>0</v>
      </c>
      <c r="S29" s="74">
        <v>0</v>
      </c>
      <c r="U29" s="73">
        <v>-393.79</v>
      </c>
      <c r="V29" s="74">
        <v>4.83</v>
      </c>
      <c r="W29">
        <v>0</v>
      </c>
      <c r="X29">
        <v>0</v>
      </c>
      <c r="Y29">
        <v>4.83</v>
      </c>
      <c r="Z29">
        <v>-393.79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0</v>
      </c>
      <c r="P30" s="46">
        <v>-435</v>
      </c>
      <c r="Q30" s="46">
        <v>0</v>
      </c>
      <c r="R30" s="46">
        <v>0</v>
      </c>
      <c r="S30" s="74">
        <v>0</v>
      </c>
      <c r="U30" s="73">
        <v>-435</v>
      </c>
      <c r="V30" s="74">
        <v>4.83</v>
      </c>
      <c r="W30">
        <v>0</v>
      </c>
      <c r="X30">
        <v>0</v>
      </c>
      <c r="Y30">
        <v>4.83</v>
      </c>
      <c r="Z30">
        <v>-435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-370</v>
      </c>
      <c r="Q31" s="46">
        <v>0</v>
      </c>
      <c r="R31" s="46">
        <v>0</v>
      </c>
      <c r="S31" s="74">
        <v>0</v>
      </c>
      <c r="U31" s="73">
        <v>-370</v>
      </c>
      <c r="V31" s="74">
        <v>4.83</v>
      </c>
      <c r="W31">
        <v>0</v>
      </c>
      <c r="X31">
        <v>0</v>
      </c>
      <c r="Y31">
        <v>4.83</v>
      </c>
      <c r="Z31">
        <v>-370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-314</v>
      </c>
      <c r="Q32" s="46">
        <v>0</v>
      </c>
      <c r="R32" s="46">
        <v>0</v>
      </c>
      <c r="S32" s="74">
        <v>0</v>
      </c>
      <c r="U32" s="73">
        <v>-314</v>
      </c>
      <c r="V32" s="74">
        <v>4.83</v>
      </c>
      <c r="W32">
        <v>0</v>
      </c>
      <c r="X32">
        <v>0</v>
      </c>
      <c r="Y32">
        <v>4.83</v>
      </c>
      <c r="Z32">
        <v>-314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2.61</v>
      </c>
      <c r="N33" s="73">
        <v>0</v>
      </c>
      <c r="O33" s="46">
        <v>0</v>
      </c>
      <c r="P33" s="46">
        <v>-302</v>
      </c>
      <c r="Q33" s="46">
        <v>0</v>
      </c>
      <c r="R33" s="46">
        <v>0</v>
      </c>
      <c r="S33" s="74">
        <v>0</v>
      </c>
      <c r="U33" s="73">
        <v>-302</v>
      </c>
      <c r="V33" s="74">
        <v>2.61</v>
      </c>
      <c r="W33">
        <v>0</v>
      </c>
      <c r="X33">
        <v>0</v>
      </c>
      <c r="Y33">
        <v>2.61</v>
      </c>
      <c r="Z33">
        <v>-302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0</v>
      </c>
      <c r="O34" s="46">
        <v>0</v>
      </c>
      <c r="P34" s="46">
        <v>-242</v>
      </c>
      <c r="Q34" s="46">
        <v>0</v>
      </c>
      <c r="R34" s="46">
        <v>0</v>
      </c>
      <c r="S34" s="74">
        <v>0</v>
      </c>
      <c r="U34" s="73">
        <v>-242</v>
      </c>
      <c r="V34" s="74">
        <v>0.77</v>
      </c>
      <c r="W34">
        <v>0</v>
      </c>
      <c r="X34">
        <v>0</v>
      </c>
      <c r="Y34">
        <v>0.77</v>
      </c>
      <c r="Z34">
        <v>-242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0.87</v>
      </c>
      <c r="N35" s="73">
        <v>0</v>
      </c>
      <c r="O35" s="46">
        <v>-1</v>
      </c>
      <c r="P35" s="46">
        <v>-62.62</v>
      </c>
      <c r="Q35" s="46">
        <v>0</v>
      </c>
      <c r="R35" s="46">
        <v>0</v>
      </c>
      <c r="S35" s="74">
        <v>0</v>
      </c>
      <c r="U35" s="73">
        <v>-63.62</v>
      </c>
      <c r="V35" s="74">
        <v>0.87</v>
      </c>
      <c r="W35">
        <v>0</v>
      </c>
      <c r="X35">
        <v>-1</v>
      </c>
      <c r="Y35">
        <v>0.87</v>
      </c>
      <c r="Z35">
        <v>-62.62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4.45</v>
      </c>
      <c r="N36" s="73">
        <v>0</v>
      </c>
      <c r="O36" s="46">
        <v>-26</v>
      </c>
      <c r="P36" s="46">
        <v>-40</v>
      </c>
      <c r="Q36" s="46">
        <v>0</v>
      </c>
      <c r="R36" s="46">
        <v>0</v>
      </c>
      <c r="S36" s="74">
        <v>0</v>
      </c>
      <c r="U36" s="73">
        <v>-66</v>
      </c>
      <c r="V36" s="74">
        <v>4.45</v>
      </c>
      <c r="W36">
        <v>0</v>
      </c>
      <c r="X36">
        <v>-26</v>
      </c>
      <c r="Y36">
        <v>4.45</v>
      </c>
      <c r="Z36">
        <v>-40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0</v>
      </c>
      <c r="O37" s="46">
        <v>-1</v>
      </c>
      <c r="P37" s="46">
        <v>-54</v>
      </c>
      <c r="Q37" s="46">
        <v>0</v>
      </c>
      <c r="R37" s="46">
        <v>0</v>
      </c>
      <c r="S37" s="74">
        <v>0</v>
      </c>
      <c r="U37" s="73">
        <v>-55</v>
      </c>
      <c r="V37" s="74">
        <v>4.74</v>
      </c>
      <c r="W37">
        <v>0</v>
      </c>
      <c r="X37">
        <v>-1</v>
      </c>
      <c r="Y37">
        <v>4.74</v>
      </c>
      <c r="Z37">
        <v>-54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5.8</v>
      </c>
      <c r="N38" s="73">
        <v>0</v>
      </c>
      <c r="O38" s="46">
        <v>-26</v>
      </c>
      <c r="P38" s="46">
        <v>-134</v>
      </c>
      <c r="Q38" s="46">
        <v>0</v>
      </c>
      <c r="R38" s="46">
        <v>0</v>
      </c>
      <c r="S38" s="74">
        <v>0</v>
      </c>
      <c r="U38" s="73">
        <v>-160</v>
      </c>
      <c r="V38" s="74">
        <v>5.8</v>
      </c>
      <c r="W38">
        <v>0</v>
      </c>
      <c r="X38">
        <v>-26</v>
      </c>
      <c r="Y38">
        <v>5.8</v>
      </c>
      <c r="Z38">
        <v>-134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5.8</v>
      </c>
      <c r="N39" s="73">
        <v>0</v>
      </c>
      <c r="O39" s="46">
        <v>-43.02</v>
      </c>
      <c r="P39" s="46">
        <v>-143</v>
      </c>
      <c r="Q39" s="46">
        <v>0</v>
      </c>
      <c r="R39" s="46">
        <v>0</v>
      </c>
      <c r="S39" s="74">
        <v>0</v>
      </c>
      <c r="U39" s="73">
        <v>-186.02</v>
      </c>
      <c r="V39" s="74">
        <v>5.8</v>
      </c>
      <c r="W39">
        <v>0</v>
      </c>
      <c r="X39">
        <v>-43.02</v>
      </c>
      <c r="Y39">
        <v>5.8</v>
      </c>
      <c r="Z39">
        <v>-143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4.25</v>
      </c>
      <c r="N40" s="73">
        <v>0</v>
      </c>
      <c r="O40" s="46">
        <v>-16</v>
      </c>
      <c r="P40" s="46">
        <v>-115</v>
      </c>
      <c r="Q40" s="46">
        <v>0</v>
      </c>
      <c r="R40" s="46">
        <v>0</v>
      </c>
      <c r="S40" s="74">
        <v>0</v>
      </c>
      <c r="U40" s="73">
        <v>-131</v>
      </c>
      <c r="V40" s="74">
        <v>4.25</v>
      </c>
      <c r="W40">
        <v>0</v>
      </c>
      <c r="X40">
        <v>-16</v>
      </c>
      <c r="Y40">
        <v>4.25</v>
      </c>
      <c r="Z40">
        <v>-115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3.96</v>
      </c>
      <c r="N41" s="73">
        <v>0</v>
      </c>
      <c r="O41" s="46">
        <v>-26</v>
      </c>
      <c r="P41" s="46">
        <v>-38</v>
      </c>
      <c r="Q41" s="46">
        <v>0</v>
      </c>
      <c r="R41" s="46">
        <v>0</v>
      </c>
      <c r="S41" s="74">
        <v>0</v>
      </c>
      <c r="U41" s="73">
        <v>-64</v>
      </c>
      <c r="V41" s="74">
        <v>3.96</v>
      </c>
      <c r="W41">
        <v>0</v>
      </c>
      <c r="X41">
        <v>-26</v>
      </c>
      <c r="Y41">
        <v>3.96</v>
      </c>
      <c r="Z41">
        <v>-38</v>
      </c>
    </row>
    <row r="42" spans="7:26">
      <c r="G42" t="s">
        <v>84</v>
      </c>
      <c r="H42" s="73">
        <v>35.78</v>
      </c>
      <c r="I42" s="46">
        <v>0</v>
      </c>
      <c r="J42" s="46">
        <v>0</v>
      </c>
      <c r="K42" s="46">
        <v>0</v>
      </c>
      <c r="L42" s="46">
        <v>0</v>
      </c>
      <c r="M42" s="74">
        <v>2.5099999999999998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38.29</v>
      </c>
      <c r="W42">
        <v>35.78</v>
      </c>
      <c r="X42">
        <v>0</v>
      </c>
      <c r="Y42">
        <v>2.5099999999999998</v>
      </c>
      <c r="Z42">
        <v>0</v>
      </c>
    </row>
    <row r="43" spans="7:26">
      <c r="G43" t="s">
        <v>85</v>
      </c>
      <c r="H43" s="73">
        <v>94.75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0</v>
      </c>
      <c r="P43" s="46">
        <v>-23</v>
      </c>
      <c r="Q43" s="46">
        <v>0</v>
      </c>
      <c r="R43" s="46">
        <v>0</v>
      </c>
      <c r="S43" s="74">
        <v>0</v>
      </c>
      <c r="U43" s="73">
        <v>-23</v>
      </c>
      <c r="V43" s="74">
        <v>99.58</v>
      </c>
      <c r="W43">
        <v>94.75</v>
      </c>
      <c r="X43">
        <v>0</v>
      </c>
      <c r="Y43">
        <v>4.83</v>
      </c>
      <c r="Z43">
        <v>-23</v>
      </c>
    </row>
    <row r="44" spans="7:26">
      <c r="G44" t="s">
        <v>86</v>
      </c>
      <c r="H44" s="73">
        <v>91.85</v>
      </c>
      <c r="I44" s="46">
        <v>0</v>
      </c>
      <c r="J44" s="46">
        <v>0</v>
      </c>
      <c r="K44" s="46">
        <v>0</v>
      </c>
      <c r="L44" s="46">
        <v>0</v>
      </c>
      <c r="M44" s="74">
        <v>2.2200000000000002</v>
      </c>
      <c r="N44" s="73">
        <v>0</v>
      </c>
      <c r="O44" s="46">
        <v>0</v>
      </c>
      <c r="P44" s="46">
        <v>-23</v>
      </c>
      <c r="Q44" s="46">
        <v>0</v>
      </c>
      <c r="R44" s="46">
        <v>0</v>
      </c>
      <c r="S44" s="74">
        <v>0</v>
      </c>
      <c r="U44" s="73">
        <v>-23</v>
      </c>
      <c r="V44" s="74">
        <v>94.07</v>
      </c>
      <c r="W44">
        <v>91.85</v>
      </c>
      <c r="X44">
        <v>0</v>
      </c>
      <c r="Y44">
        <v>2.2200000000000002</v>
      </c>
      <c r="Z44">
        <v>-23</v>
      </c>
    </row>
    <row r="45" spans="7:26">
      <c r="G45" t="s">
        <v>87</v>
      </c>
      <c r="H45" s="73">
        <v>88.95</v>
      </c>
      <c r="I45" s="46">
        <v>0</v>
      </c>
      <c r="J45" s="46">
        <v>0</v>
      </c>
      <c r="K45" s="46">
        <v>0</v>
      </c>
      <c r="L45" s="46">
        <v>0</v>
      </c>
      <c r="M45" s="74">
        <v>2.2200000000000002</v>
      </c>
      <c r="N45" s="73">
        <v>0</v>
      </c>
      <c r="O45" s="46">
        <v>0</v>
      </c>
      <c r="P45" s="46">
        <v>-23</v>
      </c>
      <c r="Q45" s="46">
        <v>0</v>
      </c>
      <c r="R45" s="46">
        <v>0</v>
      </c>
      <c r="S45" s="74">
        <v>0</v>
      </c>
      <c r="U45" s="73">
        <v>-23</v>
      </c>
      <c r="V45" s="74">
        <v>91.17</v>
      </c>
      <c r="W45">
        <v>88.95</v>
      </c>
      <c r="X45">
        <v>0</v>
      </c>
      <c r="Y45">
        <v>2.2200000000000002</v>
      </c>
      <c r="Z45">
        <v>-23</v>
      </c>
    </row>
    <row r="46" spans="7:26">
      <c r="G46" t="s">
        <v>88</v>
      </c>
      <c r="H46" s="73">
        <v>80.239999999999995</v>
      </c>
      <c r="I46" s="46">
        <v>0</v>
      </c>
      <c r="J46" s="46">
        <v>0</v>
      </c>
      <c r="K46" s="46">
        <v>0</v>
      </c>
      <c r="L46" s="46">
        <v>0</v>
      </c>
      <c r="M46" s="74">
        <v>0.87</v>
      </c>
      <c r="N46" s="73">
        <v>0</v>
      </c>
      <c r="O46" s="46">
        <v>0</v>
      </c>
      <c r="P46" s="46">
        <v>-23</v>
      </c>
      <c r="Q46" s="46">
        <v>0</v>
      </c>
      <c r="R46" s="46">
        <v>0</v>
      </c>
      <c r="S46" s="74">
        <v>0</v>
      </c>
      <c r="U46" s="73">
        <v>-23</v>
      </c>
      <c r="V46" s="74">
        <v>81.11</v>
      </c>
      <c r="W46">
        <v>80.239999999999995</v>
      </c>
      <c r="X46">
        <v>0</v>
      </c>
      <c r="Y46">
        <v>0.87</v>
      </c>
      <c r="Z46">
        <v>-23</v>
      </c>
    </row>
    <row r="47" spans="7:26">
      <c r="G47" t="s">
        <v>89</v>
      </c>
      <c r="H47" s="73">
        <v>81.209999999999994</v>
      </c>
      <c r="I47" s="46">
        <v>0</v>
      </c>
      <c r="J47" s="46">
        <v>0</v>
      </c>
      <c r="K47" s="46">
        <v>0</v>
      </c>
      <c r="L47" s="46">
        <v>0</v>
      </c>
      <c r="M47" s="74">
        <v>2.0299999999999998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83.24</v>
      </c>
      <c r="W47">
        <v>81.209999999999994</v>
      </c>
      <c r="X47">
        <v>0</v>
      </c>
      <c r="Y47">
        <v>2.0299999999999998</v>
      </c>
      <c r="Z47">
        <v>0</v>
      </c>
    </row>
    <row r="48" spans="7:26">
      <c r="G48" t="s">
        <v>90</v>
      </c>
      <c r="H48" s="73">
        <v>71.540000000000006</v>
      </c>
      <c r="I48" s="46">
        <v>0</v>
      </c>
      <c r="J48" s="46">
        <v>0</v>
      </c>
      <c r="K48" s="46">
        <v>0</v>
      </c>
      <c r="L48" s="46">
        <v>0</v>
      </c>
      <c r="M48" s="74">
        <v>3.19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74.73</v>
      </c>
      <c r="W48">
        <v>71.540000000000006</v>
      </c>
      <c r="X48">
        <v>0</v>
      </c>
      <c r="Y48">
        <v>3.19</v>
      </c>
      <c r="Z48">
        <v>0</v>
      </c>
    </row>
    <row r="49" spans="7:26">
      <c r="G49" t="s">
        <v>91</v>
      </c>
      <c r="H49" s="73">
        <v>64.77</v>
      </c>
      <c r="I49" s="46">
        <v>0</v>
      </c>
      <c r="J49" s="46">
        <v>0</v>
      </c>
      <c r="K49" s="46">
        <v>0</v>
      </c>
      <c r="L49" s="46">
        <v>0</v>
      </c>
      <c r="M49" s="74">
        <v>3.29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68.06</v>
      </c>
      <c r="W49">
        <v>64.77</v>
      </c>
      <c r="X49">
        <v>0</v>
      </c>
      <c r="Y49">
        <v>3.29</v>
      </c>
      <c r="Z49">
        <v>0</v>
      </c>
    </row>
    <row r="50" spans="7:26">
      <c r="G50" t="s">
        <v>92</v>
      </c>
      <c r="H50" s="73">
        <v>42.54</v>
      </c>
      <c r="I50" s="46">
        <v>0</v>
      </c>
      <c r="J50" s="46">
        <v>0</v>
      </c>
      <c r="K50" s="46">
        <v>0</v>
      </c>
      <c r="L50" s="46">
        <v>0</v>
      </c>
      <c r="M50" s="74">
        <v>1.84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44.38</v>
      </c>
      <c r="W50">
        <v>42.54</v>
      </c>
      <c r="X50">
        <v>0</v>
      </c>
      <c r="Y50">
        <v>1.84</v>
      </c>
      <c r="Z50">
        <v>0</v>
      </c>
    </row>
    <row r="51" spans="7:26">
      <c r="G51" t="s">
        <v>93</v>
      </c>
      <c r="H51" s="73">
        <v>38.67</v>
      </c>
      <c r="I51" s="46">
        <v>0</v>
      </c>
      <c r="J51" s="46">
        <v>0</v>
      </c>
      <c r="K51" s="46">
        <v>0</v>
      </c>
      <c r="L51" s="46">
        <v>0</v>
      </c>
      <c r="M51" s="74">
        <v>4.0599999999999996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42.73</v>
      </c>
      <c r="W51">
        <v>38.67</v>
      </c>
      <c r="X51">
        <v>0</v>
      </c>
      <c r="Y51">
        <v>4.0599999999999996</v>
      </c>
      <c r="Z51">
        <v>0</v>
      </c>
    </row>
    <row r="52" spans="7:26">
      <c r="G52" t="s">
        <v>94</v>
      </c>
      <c r="H52" s="73">
        <v>24.17</v>
      </c>
      <c r="I52" s="46">
        <v>0</v>
      </c>
      <c r="J52" s="46">
        <v>0</v>
      </c>
      <c r="K52" s="46">
        <v>0</v>
      </c>
      <c r="L52" s="46">
        <v>0</v>
      </c>
      <c r="M52" s="74">
        <v>5.7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29.87</v>
      </c>
      <c r="W52">
        <v>24.17</v>
      </c>
      <c r="X52">
        <v>0</v>
      </c>
      <c r="Y52">
        <v>5.7</v>
      </c>
      <c r="Z52">
        <v>0</v>
      </c>
    </row>
    <row r="53" spans="7:26">
      <c r="G53" t="s">
        <v>95</v>
      </c>
      <c r="H53" s="73">
        <v>25.14</v>
      </c>
      <c r="I53" s="46">
        <v>0</v>
      </c>
      <c r="J53" s="46">
        <v>0</v>
      </c>
      <c r="K53" s="46">
        <v>0</v>
      </c>
      <c r="L53" s="46">
        <v>0</v>
      </c>
      <c r="M53" s="74">
        <v>4.6399999999999997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29.78</v>
      </c>
      <c r="W53">
        <v>25.14</v>
      </c>
      <c r="X53">
        <v>0</v>
      </c>
      <c r="Y53">
        <v>4.6399999999999997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6.96</v>
      </c>
      <c r="N54" s="73">
        <v>0</v>
      </c>
      <c r="O54" s="46">
        <v>0</v>
      </c>
      <c r="P54" s="46">
        <v>-23</v>
      </c>
      <c r="Q54" s="46">
        <v>0</v>
      </c>
      <c r="R54" s="46">
        <v>0</v>
      </c>
      <c r="S54" s="74">
        <v>0</v>
      </c>
      <c r="U54" s="73">
        <v>-23</v>
      </c>
      <c r="V54" s="74">
        <v>6.96</v>
      </c>
      <c r="W54">
        <v>0</v>
      </c>
      <c r="X54">
        <v>0</v>
      </c>
      <c r="Y54">
        <v>6.96</v>
      </c>
      <c r="Z54">
        <v>-23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6.96</v>
      </c>
      <c r="N55" s="73">
        <v>0</v>
      </c>
      <c r="O55" s="46">
        <v>0</v>
      </c>
      <c r="P55" s="46">
        <v>-114</v>
      </c>
      <c r="Q55" s="46">
        <v>0</v>
      </c>
      <c r="R55" s="46">
        <v>0</v>
      </c>
      <c r="S55" s="74">
        <v>0</v>
      </c>
      <c r="U55" s="73">
        <v>-114</v>
      </c>
      <c r="V55" s="74">
        <v>6.96</v>
      </c>
      <c r="W55">
        <v>0</v>
      </c>
      <c r="X55">
        <v>0</v>
      </c>
      <c r="Y55">
        <v>6.96</v>
      </c>
      <c r="Z55">
        <v>-114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6.96</v>
      </c>
      <c r="N56" s="73">
        <v>0</v>
      </c>
      <c r="O56" s="46">
        <v>0</v>
      </c>
      <c r="P56" s="46">
        <v>-258</v>
      </c>
      <c r="Q56" s="46">
        <v>0</v>
      </c>
      <c r="R56" s="46">
        <v>0</v>
      </c>
      <c r="S56" s="74">
        <v>0</v>
      </c>
      <c r="U56" s="73">
        <v>-258</v>
      </c>
      <c r="V56" s="74">
        <v>6.96</v>
      </c>
      <c r="W56">
        <v>0</v>
      </c>
      <c r="X56">
        <v>0</v>
      </c>
      <c r="Y56">
        <v>6.96</v>
      </c>
      <c r="Z56">
        <v>-258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6.96</v>
      </c>
      <c r="N57" s="73">
        <v>0</v>
      </c>
      <c r="O57" s="46">
        <v>0</v>
      </c>
      <c r="P57" s="46">
        <v>-86</v>
      </c>
      <c r="Q57" s="46">
        <v>0</v>
      </c>
      <c r="R57" s="46">
        <v>0</v>
      </c>
      <c r="S57" s="74">
        <v>0</v>
      </c>
      <c r="U57" s="73">
        <v>-86</v>
      </c>
      <c r="V57" s="74">
        <v>6.96</v>
      </c>
      <c r="W57">
        <v>0</v>
      </c>
      <c r="X57">
        <v>0</v>
      </c>
      <c r="Y57">
        <v>6.96</v>
      </c>
      <c r="Z57">
        <v>-86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3.48</v>
      </c>
      <c r="N58" s="73">
        <v>0</v>
      </c>
      <c r="O58" s="46">
        <v>0</v>
      </c>
      <c r="P58" s="46">
        <v>-35</v>
      </c>
      <c r="Q58" s="46">
        <v>0</v>
      </c>
      <c r="R58" s="46">
        <v>0</v>
      </c>
      <c r="S58" s="74">
        <v>0</v>
      </c>
      <c r="U58" s="73">
        <v>-35</v>
      </c>
      <c r="V58" s="74">
        <v>3.48</v>
      </c>
      <c r="W58">
        <v>0</v>
      </c>
      <c r="X58">
        <v>0</v>
      </c>
      <c r="Y58">
        <v>3.48</v>
      </c>
      <c r="Z58">
        <v>-35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5.7</v>
      </c>
      <c r="N59" s="73">
        <v>0</v>
      </c>
      <c r="O59" s="46">
        <v>0</v>
      </c>
      <c r="P59" s="46">
        <v>-32.799999999999997</v>
      </c>
      <c r="Q59" s="46">
        <v>0</v>
      </c>
      <c r="R59" s="46">
        <v>0</v>
      </c>
      <c r="S59" s="74">
        <v>0</v>
      </c>
      <c r="U59" s="73">
        <v>-32.799999999999997</v>
      </c>
      <c r="V59" s="74">
        <v>5.7</v>
      </c>
      <c r="W59">
        <v>0</v>
      </c>
      <c r="X59">
        <v>0</v>
      </c>
      <c r="Y59">
        <v>5.7</v>
      </c>
      <c r="Z59">
        <v>-32.799999999999997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4.74</v>
      </c>
      <c r="N60" s="73">
        <v>0</v>
      </c>
      <c r="O60" s="46">
        <v>0</v>
      </c>
      <c r="P60" s="46">
        <v>-50.9</v>
      </c>
      <c r="Q60" s="46">
        <v>0</v>
      </c>
      <c r="R60" s="46">
        <v>0</v>
      </c>
      <c r="S60" s="74">
        <v>0</v>
      </c>
      <c r="U60" s="73">
        <v>-50.9</v>
      </c>
      <c r="V60" s="74">
        <v>4.74</v>
      </c>
      <c r="W60">
        <v>0</v>
      </c>
      <c r="X60">
        <v>0</v>
      </c>
      <c r="Y60">
        <v>4.74</v>
      </c>
      <c r="Z60">
        <v>-50.9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5.9</v>
      </c>
      <c r="N61" s="73">
        <v>0</v>
      </c>
      <c r="O61" s="46">
        <v>0</v>
      </c>
      <c r="P61" s="46">
        <v>-9</v>
      </c>
      <c r="Q61" s="46">
        <v>0</v>
      </c>
      <c r="R61" s="46">
        <v>0</v>
      </c>
      <c r="S61" s="74">
        <v>0</v>
      </c>
      <c r="U61" s="73">
        <v>-9</v>
      </c>
      <c r="V61" s="74">
        <v>5.9</v>
      </c>
      <c r="W61">
        <v>0</v>
      </c>
      <c r="X61">
        <v>0</v>
      </c>
      <c r="Y61">
        <v>5.9</v>
      </c>
      <c r="Z61">
        <v>-9</v>
      </c>
    </row>
    <row r="62" spans="7:26">
      <c r="G62" t="s">
        <v>104</v>
      </c>
      <c r="H62" s="73">
        <v>15.47</v>
      </c>
      <c r="I62" s="46">
        <v>0</v>
      </c>
      <c r="J62" s="46">
        <v>0</v>
      </c>
      <c r="K62" s="46">
        <v>0</v>
      </c>
      <c r="L62" s="46">
        <v>0</v>
      </c>
      <c r="M62" s="74">
        <v>6.96</v>
      </c>
      <c r="N62" s="73">
        <v>0</v>
      </c>
      <c r="O62" s="46">
        <v>0</v>
      </c>
      <c r="P62" s="46">
        <v>-23</v>
      </c>
      <c r="Q62" s="46">
        <v>0</v>
      </c>
      <c r="R62" s="46">
        <v>0</v>
      </c>
      <c r="S62" s="74">
        <v>0</v>
      </c>
      <c r="U62" s="73">
        <v>-23</v>
      </c>
      <c r="V62" s="74">
        <v>22.43</v>
      </c>
      <c r="W62">
        <v>15.47</v>
      </c>
      <c r="X62">
        <v>0</v>
      </c>
      <c r="Y62">
        <v>6.96</v>
      </c>
      <c r="Z62">
        <v>-23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4.16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4.16</v>
      </c>
      <c r="W63">
        <v>0</v>
      </c>
      <c r="X63">
        <v>0</v>
      </c>
      <c r="Y63">
        <v>4.16</v>
      </c>
      <c r="Z63">
        <v>0</v>
      </c>
    </row>
    <row r="64" spans="7:26">
      <c r="G64" t="s">
        <v>106</v>
      </c>
      <c r="H64" s="73">
        <v>29.01</v>
      </c>
      <c r="I64" s="46">
        <v>0</v>
      </c>
      <c r="J64" s="46">
        <v>0</v>
      </c>
      <c r="K64" s="46">
        <v>0</v>
      </c>
      <c r="L64" s="46">
        <v>0</v>
      </c>
      <c r="M64" s="74">
        <v>3.96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32.97</v>
      </c>
      <c r="W64">
        <v>29.01</v>
      </c>
      <c r="X64">
        <v>0</v>
      </c>
      <c r="Y64">
        <v>3.96</v>
      </c>
      <c r="Z64">
        <v>0</v>
      </c>
    </row>
    <row r="65" spans="7:26">
      <c r="G65" t="s">
        <v>107</v>
      </c>
      <c r="H65" s="73">
        <v>95.72</v>
      </c>
      <c r="I65" s="46">
        <v>0</v>
      </c>
      <c r="J65" s="46">
        <v>0</v>
      </c>
      <c r="K65" s="46">
        <v>0</v>
      </c>
      <c r="L65" s="46">
        <v>0</v>
      </c>
      <c r="M65" s="74">
        <v>5.99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101.71</v>
      </c>
      <c r="W65">
        <v>95.72</v>
      </c>
      <c r="X65">
        <v>0</v>
      </c>
      <c r="Y65">
        <v>5.99</v>
      </c>
      <c r="Z65">
        <v>0</v>
      </c>
    </row>
    <row r="66" spans="7:26">
      <c r="G66" t="s">
        <v>108</v>
      </c>
      <c r="H66" s="73">
        <v>128.58000000000001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128.58000000000001</v>
      </c>
      <c r="W66">
        <v>128.58000000000001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125.68</v>
      </c>
      <c r="I67" s="46">
        <v>0</v>
      </c>
      <c r="J67" s="46">
        <v>0</v>
      </c>
      <c r="K67" s="46">
        <v>0</v>
      </c>
      <c r="L67" s="46">
        <v>0</v>
      </c>
      <c r="M67" s="74">
        <v>1.45</v>
      </c>
      <c r="N67" s="73">
        <v>0</v>
      </c>
      <c r="O67" s="46">
        <v>0</v>
      </c>
      <c r="P67" s="46">
        <v>-253</v>
      </c>
      <c r="Q67" s="46">
        <v>0</v>
      </c>
      <c r="R67" s="46">
        <v>0</v>
      </c>
      <c r="S67" s="74">
        <v>0</v>
      </c>
      <c r="U67" s="73">
        <v>-253</v>
      </c>
      <c r="V67" s="74">
        <v>127.13</v>
      </c>
      <c r="W67">
        <v>125.68</v>
      </c>
      <c r="X67">
        <v>0</v>
      </c>
      <c r="Y67">
        <v>1.45</v>
      </c>
      <c r="Z67">
        <v>-253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3.77</v>
      </c>
      <c r="N68" s="73">
        <v>0</v>
      </c>
      <c r="O68" s="46">
        <v>0</v>
      </c>
      <c r="P68" s="46">
        <v>-38</v>
      </c>
      <c r="Q68" s="46">
        <v>0</v>
      </c>
      <c r="R68" s="46">
        <v>0</v>
      </c>
      <c r="S68" s="74">
        <v>0</v>
      </c>
      <c r="U68" s="73">
        <v>-38</v>
      </c>
      <c r="V68" s="74">
        <v>3.77</v>
      </c>
      <c r="W68">
        <v>0</v>
      </c>
      <c r="X68">
        <v>0</v>
      </c>
      <c r="Y68">
        <v>3.77</v>
      </c>
      <c r="Z68">
        <v>-38</v>
      </c>
    </row>
    <row r="69" spans="7:26">
      <c r="G69" t="s">
        <v>111</v>
      </c>
      <c r="H69" s="73">
        <v>41.33</v>
      </c>
      <c r="I69" s="46">
        <v>0</v>
      </c>
      <c r="J69" s="46">
        <v>0</v>
      </c>
      <c r="K69" s="46">
        <v>0</v>
      </c>
      <c r="L69" s="46">
        <v>0</v>
      </c>
      <c r="M69" s="74">
        <v>5.71</v>
      </c>
      <c r="N69" s="73">
        <v>0</v>
      </c>
      <c r="O69" s="46">
        <v>0</v>
      </c>
      <c r="P69" s="46">
        <v>-20</v>
      </c>
      <c r="Q69" s="46">
        <v>0</v>
      </c>
      <c r="R69" s="46">
        <v>0</v>
      </c>
      <c r="S69" s="74">
        <v>0</v>
      </c>
      <c r="U69" s="73">
        <v>-20</v>
      </c>
      <c r="V69" s="74">
        <v>47.04</v>
      </c>
      <c r="W69">
        <v>41.33</v>
      </c>
      <c r="X69">
        <v>0</v>
      </c>
      <c r="Y69">
        <v>5.71</v>
      </c>
      <c r="Z69">
        <v>-20</v>
      </c>
    </row>
    <row r="70" spans="7:26">
      <c r="G70" t="s">
        <v>112</v>
      </c>
      <c r="H70" s="73">
        <v>107.43</v>
      </c>
      <c r="I70" s="46">
        <v>0</v>
      </c>
      <c r="J70" s="46">
        <v>0</v>
      </c>
      <c r="K70" s="46">
        <v>0</v>
      </c>
      <c r="L70" s="46">
        <v>0</v>
      </c>
      <c r="M70" s="74">
        <v>3.42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-20</v>
      </c>
      <c r="V70" s="74">
        <v>110.85</v>
      </c>
      <c r="W70">
        <v>107.43</v>
      </c>
      <c r="X70">
        <v>0</v>
      </c>
      <c r="Y70">
        <v>3.42</v>
      </c>
      <c r="Z70">
        <v>-20</v>
      </c>
    </row>
    <row r="71" spans="7:26">
      <c r="G71" t="s">
        <v>113</v>
      </c>
      <c r="H71" s="73">
        <v>104.99</v>
      </c>
      <c r="I71" s="46">
        <v>0.32</v>
      </c>
      <c r="J71" s="46">
        <v>0</v>
      </c>
      <c r="K71" s="46">
        <v>0</v>
      </c>
      <c r="L71" s="46">
        <v>0</v>
      </c>
      <c r="M71" s="74">
        <v>1.96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107.27</v>
      </c>
      <c r="W71">
        <v>104.99</v>
      </c>
      <c r="X71">
        <v>0.32</v>
      </c>
      <c r="Y71">
        <v>1.96</v>
      </c>
      <c r="Z71">
        <v>0</v>
      </c>
    </row>
    <row r="72" spans="7:26">
      <c r="G72" t="s">
        <v>114</v>
      </c>
      <c r="H72" s="73">
        <v>92.75</v>
      </c>
      <c r="I72" s="46">
        <v>27.74</v>
      </c>
      <c r="J72" s="46">
        <v>0</v>
      </c>
      <c r="K72" s="46">
        <v>0</v>
      </c>
      <c r="L72" s="46">
        <v>0</v>
      </c>
      <c r="M72" s="74">
        <v>1.36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121.85</v>
      </c>
      <c r="W72">
        <v>92.75</v>
      </c>
      <c r="X72">
        <v>27.74</v>
      </c>
      <c r="Y72">
        <v>1.36</v>
      </c>
      <c r="Z72">
        <v>0</v>
      </c>
    </row>
    <row r="73" spans="7:26">
      <c r="G73" t="s">
        <v>115</v>
      </c>
      <c r="H73" s="73">
        <v>70.33</v>
      </c>
      <c r="I73" s="46">
        <v>21.9</v>
      </c>
      <c r="J73" s="46">
        <v>0</v>
      </c>
      <c r="K73" s="46">
        <v>0</v>
      </c>
      <c r="L73" s="46">
        <v>0</v>
      </c>
      <c r="M73" s="74">
        <v>0.78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93.01</v>
      </c>
      <c r="W73">
        <v>70.33</v>
      </c>
      <c r="X73">
        <v>21.9</v>
      </c>
      <c r="Y73">
        <v>0.78</v>
      </c>
      <c r="Z73">
        <v>0</v>
      </c>
    </row>
    <row r="74" spans="7:26">
      <c r="G74" t="s">
        <v>116</v>
      </c>
      <c r="H74" s="73">
        <v>41.42</v>
      </c>
      <c r="I74" s="46">
        <v>12.39</v>
      </c>
      <c r="J74" s="46">
        <v>0</v>
      </c>
      <c r="K74" s="46">
        <v>0</v>
      </c>
      <c r="L74" s="46">
        <v>0</v>
      </c>
      <c r="M74" s="74">
        <v>0.44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54.25</v>
      </c>
      <c r="W74">
        <v>41.42</v>
      </c>
      <c r="X74">
        <v>12.39</v>
      </c>
      <c r="Y74">
        <v>0.44</v>
      </c>
      <c r="Z74">
        <v>0</v>
      </c>
    </row>
    <row r="75" spans="7:26">
      <c r="G75" t="s">
        <v>117</v>
      </c>
      <c r="H75" s="73">
        <v>53.83</v>
      </c>
      <c r="I75" s="46">
        <v>26.45</v>
      </c>
      <c r="J75" s="46">
        <v>0</v>
      </c>
      <c r="K75" s="46">
        <v>0</v>
      </c>
      <c r="L75" s="46">
        <v>0</v>
      </c>
      <c r="M75" s="74">
        <v>0.9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81.180000000000007</v>
      </c>
      <c r="W75">
        <v>53.83</v>
      </c>
      <c r="X75">
        <v>26.45</v>
      </c>
      <c r="Y75">
        <v>0.9</v>
      </c>
      <c r="Z75">
        <v>0</v>
      </c>
    </row>
    <row r="76" spans="7:26">
      <c r="G76" t="s">
        <v>118</v>
      </c>
      <c r="H76" s="73">
        <v>47.81</v>
      </c>
      <c r="I76" s="46">
        <v>23.25</v>
      </c>
      <c r="J76" s="46">
        <v>0</v>
      </c>
      <c r="K76" s="46">
        <v>0</v>
      </c>
      <c r="L76" s="46">
        <v>0</v>
      </c>
      <c r="M76" s="74">
        <v>0.52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71.58</v>
      </c>
      <c r="W76">
        <v>47.81</v>
      </c>
      <c r="X76">
        <v>23.25</v>
      </c>
      <c r="Y76">
        <v>0.52</v>
      </c>
      <c r="Z76">
        <v>0</v>
      </c>
    </row>
    <row r="77" spans="7:26">
      <c r="G77" t="s">
        <v>119</v>
      </c>
      <c r="H77" s="73">
        <v>54.25</v>
      </c>
      <c r="I77" s="46">
        <v>25.99</v>
      </c>
      <c r="J77" s="46">
        <v>0</v>
      </c>
      <c r="K77" s="46">
        <v>0</v>
      </c>
      <c r="L77" s="46">
        <v>0</v>
      </c>
      <c r="M77" s="74">
        <v>0.84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81.08</v>
      </c>
      <c r="W77">
        <v>54.25</v>
      </c>
      <c r="X77">
        <v>25.99</v>
      </c>
      <c r="Y77">
        <v>0.84</v>
      </c>
      <c r="Z77">
        <v>0</v>
      </c>
    </row>
    <row r="78" spans="7:26">
      <c r="G78" t="s">
        <v>120</v>
      </c>
      <c r="H78" s="73">
        <v>64.23</v>
      </c>
      <c r="I78" s="46">
        <v>30.28</v>
      </c>
      <c r="J78" s="46">
        <v>0</v>
      </c>
      <c r="K78" s="46">
        <v>0</v>
      </c>
      <c r="L78" s="46">
        <v>0</v>
      </c>
      <c r="M78" s="74">
        <v>1.03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95.54</v>
      </c>
      <c r="W78">
        <v>64.23</v>
      </c>
      <c r="X78">
        <v>30.28</v>
      </c>
      <c r="Y78">
        <v>1.03</v>
      </c>
      <c r="Z78">
        <v>0</v>
      </c>
    </row>
    <row r="79" spans="7:26">
      <c r="G79" t="s">
        <v>121</v>
      </c>
      <c r="H79" s="73">
        <v>81.33</v>
      </c>
      <c r="I79" s="46">
        <v>38.17</v>
      </c>
      <c r="J79" s="46">
        <v>0</v>
      </c>
      <c r="K79" s="46">
        <v>0</v>
      </c>
      <c r="L79" s="46">
        <v>0</v>
      </c>
      <c r="M79" s="74">
        <v>2.64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122.14</v>
      </c>
      <c r="W79">
        <v>81.33</v>
      </c>
      <c r="X79">
        <v>38.17</v>
      </c>
      <c r="Y79">
        <v>2.64</v>
      </c>
      <c r="Z79">
        <v>0</v>
      </c>
    </row>
    <row r="80" spans="7:26">
      <c r="G80" t="s">
        <v>122</v>
      </c>
      <c r="H80" s="73">
        <v>85.55</v>
      </c>
      <c r="I80" s="46">
        <v>0</v>
      </c>
      <c r="J80" s="46">
        <v>0</v>
      </c>
      <c r="K80" s="46">
        <v>0</v>
      </c>
      <c r="L80" s="46">
        <v>0</v>
      </c>
      <c r="M80" s="74">
        <v>1.88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87.43</v>
      </c>
      <c r="W80">
        <v>85.55</v>
      </c>
      <c r="X80">
        <v>0</v>
      </c>
      <c r="Y80">
        <v>1.88</v>
      </c>
      <c r="Z80">
        <v>0</v>
      </c>
    </row>
    <row r="81" spans="7:26">
      <c r="G81" t="s">
        <v>123</v>
      </c>
      <c r="H81" s="73">
        <v>87.02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91.85</v>
      </c>
      <c r="W81">
        <v>87.02</v>
      </c>
      <c r="X81">
        <v>0</v>
      </c>
      <c r="Y81">
        <v>4.83</v>
      </c>
      <c r="Z81">
        <v>-20</v>
      </c>
    </row>
    <row r="82" spans="7:26">
      <c r="G82" t="s">
        <v>124</v>
      </c>
      <c r="H82" s="73">
        <v>80.25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85.08</v>
      </c>
      <c r="W82">
        <v>80.25</v>
      </c>
      <c r="X82">
        <v>0</v>
      </c>
      <c r="Y82">
        <v>4.83</v>
      </c>
      <c r="Z82">
        <v>0</v>
      </c>
    </row>
    <row r="83" spans="7:26">
      <c r="G83" t="s">
        <v>125</v>
      </c>
      <c r="H83" s="73">
        <v>227.2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-303</v>
      </c>
      <c r="Q83" s="46">
        <v>0</v>
      </c>
      <c r="R83" s="46">
        <v>0</v>
      </c>
      <c r="S83" s="74">
        <v>0</v>
      </c>
      <c r="U83" s="73">
        <v>-303</v>
      </c>
      <c r="V83" s="74">
        <v>232.03</v>
      </c>
      <c r="W83">
        <v>227.2</v>
      </c>
      <c r="X83">
        <v>0</v>
      </c>
      <c r="Y83">
        <v>4.83</v>
      </c>
      <c r="Z83">
        <v>-303</v>
      </c>
    </row>
    <row r="84" spans="7:26">
      <c r="G84" t="s">
        <v>126</v>
      </c>
      <c r="H84" s="73">
        <v>212.7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-303</v>
      </c>
      <c r="Q84" s="46">
        <v>0</v>
      </c>
      <c r="R84" s="46">
        <v>0</v>
      </c>
      <c r="S84" s="74">
        <v>0</v>
      </c>
      <c r="U84" s="73">
        <v>-303</v>
      </c>
      <c r="V84" s="74">
        <v>217.53</v>
      </c>
      <c r="W84">
        <v>212.7</v>
      </c>
      <c r="X84">
        <v>0</v>
      </c>
      <c r="Y84">
        <v>4.83</v>
      </c>
      <c r="Z84">
        <v>-303</v>
      </c>
    </row>
    <row r="85" spans="7:26">
      <c r="G85" t="s">
        <v>127</v>
      </c>
      <c r="H85" s="73">
        <v>208.83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-303</v>
      </c>
      <c r="Q85" s="46">
        <v>0</v>
      </c>
      <c r="R85" s="46">
        <v>0</v>
      </c>
      <c r="S85" s="74">
        <v>0</v>
      </c>
      <c r="U85" s="73">
        <v>-303</v>
      </c>
      <c r="V85" s="74">
        <v>213.66</v>
      </c>
      <c r="W85">
        <v>208.83</v>
      </c>
      <c r="X85">
        <v>0</v>
      </c>
      <c r="Y85">
        <v>4.83</v>
      </c>
      <c r="Z85">
        <v>-303</v>
      </c>
    </row>
    <row r="86" spans="7:26">
      <c r="G86" t="s">
        <v>128</v>
      </c>
      <c r="H86" s="73">
        <v>170.16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-303</v>
      </c>
      <c r="Q86" s="46">
        <v>0</v>
      </c>
      <c r="R86" s="46">
        <v>0</v>
      </c>
      <c r="S86" s="74">
        <v>0</v>
      </c>
      <c r="U86" s="73">
        <v>-303</v>
      </c>
      <c r="V86" s="74">
        <v>174.99</v>
      </c>
      <c r="W86">
        <v>170.16</v>
      </c>
      <c r="X86">
        <v>0</v>
      </c>
      <c r="Y86">
        <v>4.83</v>
      </c>
      <c r="Z86">
        <v>-303</v>
      </c>
    </row>
    <row r="87" spans="7:26">
      <c r="G87" t="s">
        <v>129</v>
      </c>
      <c r="H87" s="73">
        <v>129.56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-50</v>
      </c>
      <c r="Q87" s="46">
        <v>0</v>
      </c>
      <c r="R87" s="46">
        <v>0</v>
      </c>
      <c r="S87" s="74">
        <v>0</v>
      </c>
      <c r="U87" s="73">
        <v>-50</v>
      </c>
      <c r="V87" s="74">
        <v>134.38999999999999</v>
      </c>
      <c r="W87">
        <v>129.56</v>
      </c>
      <c r="X87">
        <v>0</v>
      </c>
      <c r="Y87">
        <v>4.83</v>
      </c>
      <c r="Z87">
        <v>-50</v>
      </c>
    </row>
    <row r="88" spans="7:26">
      <c r="G88" t="s">
        <v>130</v>
      </c>
      <c r="H88" s="73">
        <v>109.25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114.08</v>
      </c>
      <c r="W88">
        <v>109.25</v>
      </c>
      <c r="X88">
        <v>0</v>
      </c>
      <c r="Y88">
        <v>4.83</v>
      </c>
      <c r="Z88">
        <v>0</v>
      </c>
    </row>
    <row r="89" spans="7:26">
      <c r="G89" t="s">
        <v>131</v>
      </c>
      <c r="H89" s="73">
        <v>105.39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110.22</v>
      </c>
      <c r="W89">
        <v>105.39</v>
      </c>
      <c r="X89">
        <v>0</v>
      </c>
      <c r="Y89">
        <v>4.83</v>
      </c>
      <c r="Z89">
        <v>0</v>
      </c>
    </row>
    <row r="90" spans="7:26">
      <c r="G90" t="s">
        <v>132</v>
      </c>
      <c r="H90" s="73">
        <v>80.25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85.08</v>
      </c>
      <c r="W90">
        <v>80.25</v>
      </c>
      <c r="X90">
        <v>0</v>
      </c>
      <c r="Y90">
        <v>4.83</v>
      </c>
      <c r="Z90">
        <v>0</v>
      </c>
    </row>
    <row r="91" spans="7:26">
      <c r="G91" t="s">
        <v>133</v>
      </c>
      <c r="H91" s="73">
        <v>116.02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120.85</v>
      </c>
      <c r="W91">
        <v>116.02</v>
      </c>
      <c r="X91">
        <v>0</v>
      </c>
      <c r="Y91">
        <v>4.83</v>
      </c>
      <c r="Z91">
        <v>0</v>
      </c>
    </row>
    <row r="92" spans="7:26">
      <c r="G92" t="s">
        <v>134</v>
      </c>
      <c r="H92" s="73">
        <v>79.28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-28.66</v>
      </c>
      <c r="Q92" s="46">
        <v>0</v>
      </c>
      <c r="R92" s="46">
        <v>0</v>
      </c>
      <c r="S92" s="74">
        <v>0</v>
      </c>
      <c r="U92" s="73">
        <v>-28.66</v>
      </c>
      <c r="V92" s="74">
        <v>84.11</v>
      </c>
      <c r="W92">
        <v>79.28</v>
      </c>
      <c r="X92">
        <v>0</v>
      </c>
      <c r="Y92">
        <v>4.83</v>
      </c>
      <c r="Z92">
        <v>-28.66</v>
      </c>
    </row>
    <row r="93" spans="7:26">
      <c r="G93" t="s">
        <v>135</v>
      </c>
      <c r="H93" s="73">
        <v>51.24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-50</v>
      </c>
      <c r="Q93" s="46">
        <v>0</v>
      </c>
      <c r="R93" s="46">
        <v>0</v>
      </c>
      <c r="S93" s="74">
        <v>0</v>
      </c>
      <c r="U93" s="73">
        <v>-50</v>
      </c>
      <c r="V93" s="74">
        <v>56.07</v>
      </c>
      <c r="W93">
        <v>51.24</v>
      </c>
      <c r="X93">
        <v>0</v>
      </c>
      <c r="Y93">
        <v>4.83</v>
      </c>
      <c r="Z93">
        <v>-50</v>
      </c>
    </row>
    <row r="94" spans="7:26">
      <c r="G94" t="s">
        <v>136</v>
      </c>
      <c r="H94" s="73">
        <v>27.07</v>
      </c>
      <c r="I94" s="46">
        <v>0</v>
      </c>
      <c r="J94" s="46">
        <v>0</v>
      </c>
      <c r="K94" s="46">
        <v>0</v>
      </c>
      <c r="L94" s="46">
        <v>0</v>
      </c>
      <c r="M94" s="74">
        <v>4.83</v>
      </c>
      <c r="N94" s="73">
        <v>0</v>
      </c>
      <c r="O94" s="46">
        <v>0</v>
      </c>
      <c r="P94" s="46">
        <v>-50</v>
      </c>
      <c r="Q94" s="46">
        <v>0</v>
      </c>
      <c r="R94" s="46">
        <v>0</v>
      </c>
      <c r="S94" s="74">
        <v>0</v>
      </c>
      <c r="U94" s="73">
        <v>-50</v>
      </c>
      <c r="V94" s="74">
        <v>31.9</v>
      </c>
      <c r="W94">
        <v>27.07</v>
      </c>
      <c r="X94">
        <v>0</v>
      </c>
      <c r="Y94">
        <v>4.83</v>
      </c>
      <c r="Z94">
        <v>-50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-57</v>
      </c>
      <c r="Q95" s="46">
        <v>0</v>
      </c>
      <c r="R95" s="46">
        <v>0</v>
      </c>
      <c r="S95" s="74">
        <v>0</v>
      </c>
      <c r="U95" s="73">
        <v>-57</v>
      </c>
      <c r="V95" s="74">
        <v>4.83</v>
      </c>
      <c r="W95">
        <v>0</v>
      </c>
      <c r="X95">
        <v>0</v>
      </c>
      <c r="Y95">
        <v>4.83</v>
      </c>
      <c r="Z95">
        <v>-57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4.83</v>
      </c>
      <c r="N96" s="73">
        <v>0</v>
      </c>
      <c r="O96" s="46">
        <v>0</v>
      </c>
      <c r="P96" s="46">
        <v>-89</v>
      </c>
      <c r="Q96" s="46">
        <v>0</v>
      </c>
      <c r="R96" s="46">
        <v>0</v>
      </c>
      <c r="S96" s="74">
        <v>0</v>
      </c>
      <c r="U96" s="73">
        <v>-89</v>
      </c>
      <c r="V96" s="74">
        <v>4.83</v>
      </c>
      <c r="W96">
        <v>0</v>
      </c>
      <c r="X96">
        <v>0</v>
      </c>
      <c r="Y96">
        <v>4.83</v>
      </c>
      <c r="Z96">
        <v>-89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2.71</v>
      </c>
      <c r="N97" s="73">
        <v>0</v>
      </c>
      <c r="O97" s="46">
        <v>0</v>
      </c>
      <c r="P97" s="46">
        <v>-122</v>
      </c>
      <c r="Q97" s="46">
        <v>0</v>
      </c>
      <c r="R97" s="46">
        <v>0</v>
      </c>
      <c r="S97" s="74">
        <v>0</v>
      </c>
      <c r="U97" s="73">
        <v>-122</v>
      </c>
      <c r="V97" s="74">
        <v>2.71</v>
      </c>
      <c r="W97">
        <v>0</v>
      </c>
      <c r="X97">
        <v>0</v>
      </c>
      <c r="Y97">
        <v>2.71</v>
      </c>
      <c r="Z97">
        <v>-122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1.1599999999999999</v>
      </c>
      <c r="N98" s="73">
        <v>0</v>
      </c>
      <c r="O98" s="46">
        <v>0</v>
      </c>
      <c r="P98" s="46">
        <v>-160</v>
      </c>
      <c r="Q98" s="46">
        <v>0</v>
      </c>
      <c r="R98" s="46">
        <v>0</v>
      </c>
      <c r="S98" s="74">
        <v>0</v>
      </c>
      <c r="U98" s="73">
        <v>-160</v>
      </c>
      <c r="V98" s="74">
        <v>1.1599999999999999</v>
      </c>
      <c r="W98">
        <v>0</v>
      </c>
      <c r="X98">
        <v>0</v>
      </c>
      <c r="Y98">
        <v>1.1599999999999999</v>
      </c>
      <c r="Z98">
        <v>-160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0.91588499999999973</v>
      </c>
      <c r="I99" s="69">
        <f t="shared" ref="I99:BQ99" si="1">SUM(I3:I98)/4000</f>
        <v>5.1622500000000002E-2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7.6732499999999995E-2</v>
      </c>
      <c r="N99" s="68">
        <f t="shared" si="1"/>
        <v>0</v>
      </c>
      <c r="O99" s="69">
        <f t="shared" si="1"/>
        <v>-0.38008999999999998</v>
      </c>
      <c r="P99" s="69">
        <f t="shared" si="1"/>
        <v>-3.0056925000000003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-3.3857825000000004</v>
      </c>
      <c r="V99" s="70">
        <f t="shared" si="1"/>
        <v>1.0442399999999996</v>
      </c>
      <c r="W99">
        <f t="shared" si="1"/>
        <v>0.91588499999999973</v>
      </c>
      <c r="X99">
        <f t="shared" si="1"/>
        <v>-0.32846749999999991</v>
      </c>
      <c r="Y99">
        <f t="shared" si="1"/>
        <v>7.6732499999999995E-2</v>
      </c>
      <c r="Z99">
        <f t="shared" si="1"/>
        <v>-3.0056925000000003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146</v>
      </c>
      <c r="Y1" t="s">
        <v>146</v>
      </c>
      <c r="Z1" t="s">
        <v>145</v>
      </c>
      <c r="AA1" t="s">
        <v>533</v>
      </c>
      <c r="AB1" t="s">
        <v>535</v>
      </c>
      <c r="AC1" t="s">
        <v>537</v>
      </c>
      <c r="AD1" t="s">
        <v>146</v>
      </c>
      <c r="AE1" t="s">
        <v>146</v>
      </c>
      <c r="AF1" t="s">
        <v>543</v>
      </c>
      <c r="AG1" t="s">
        <v>545</v>
      </c>
      <c r="AH1" t="s">
        <v>170</v>
      </c>
      <c r="AI1" t="s">
        <v>548</v>
      </c>
      <c r="AJ1" t="s">
        <v>550</v>
      </c>
      <c r="AK1" t="s">
        <v>552</v>
      </c>
      <c r="AL1" t="s">
        <v>145</v>
      </c>
      <c r="AM1" t="s">
        <v>145</v>
      </c>
      <c r="AN1" t="s">
        <v>146</v>
      </c>
      <c r="AO1" t="s">
        <v>558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W2" s="28" t="s">
        <v>527</v>
      </c>
      <c r="X2" t="s">
        <v>529</v>
      </c>
      <c r="Y2" t="s">
        <v>529</v>
      </c>
      <c r="Z2" t="s">
        <v>527</v>
      </c>
      <c r="AA2" t="s">
        <v>148</v>
      </c>
      <c r="AB2" t="s">
        <v>369</v>
      </c>
      <c r="AC2" t="s">
        <v>358</v>
      </c>
      <c r="AD2" t="s">
        <v>539</v>
      </c>
      <c r="AE2" t="s">
        <v>541</v>
      </c>
      <c r="AF2" t="s">
        <v>369</v>
      </c>
      <c r="AG2" t="s">
        <v>149</v>
      </c>
      <c r="AH2" t="s">
        <v>145</v>
      </c>
      <c r="AI2" t="s">
        <v>145</v>
      </c>
      <c r="AJ2" t="s">
        <v>145</v>
      </c>
      <c r="AK2" t="s">
        <v>145</v>
      </c>
      <c r="AL2" t="s">
        <v>539</v>
      </c>
      <c r="AM2" t="s">
        <v>539</v>
      </c>
      <c r="AN2" t="s">
        <v>556</v>
      </c>
      <c r="AO2" t="s">
        <v>146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145.5</v>
      </c>
      <c r="I3" s="53">
        <v>0</v>
      </c>
      <c r="J3" s="53">
        <v>3.78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100</v>
      </c>
      <c r="Y3">
        <v>0</v>
      </c>
      <c r="Z3">
        <v>0</v>
      </c>
      <c r="AA3">
        <v>0</v>
      </c>
      <c r="AB3">
        <v>0</v>
      </c>
      <c r="AC3">
        <v>0.48</v>
      </c>
      <c r="AD3">
        <v>34.17</v>
      </c>
      <c r="AE3">
        <v>0</v>
      </c>
      <c r="AF3">
        <v>1.93</v>
      </c>
      <c r="AG3">
        <v>3.78</v>
      </c>
      <c r="AH3">
        <v>0</v>
      </c>
      <c r="AI3">
        <v>48.34</v>
      </c>
      <c r="AJ3">
        <v>48.34</v>
      </c>
      <c r="AK3">
        <v>48.34</v>
      </c>
      <c r="AL3">
        <v>51.01</v>
      </c>
      <c r="AM3">
        <v>79.489999999999995</v>
      </c>
      <c r="AN3">
        <v>150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145.5</v>
      </c>
      <c r="I4" s="46">
        <v>0</v>
      </c>
      <c r="J4" s="46">
        <v>3.78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100</v>
      </c>
      <c r="Y4">
        <v>0</v>
      </c>
      <c r="Z4">
        <v>0</v>
      </c>
      <c r="AA4">
        <v>0</v>
      </c>
      <c r="AB4">
        <v>0</v>
      </c>
      <c r="AC4">
        <v>0.48</v>
      </c>
      <c r="AD4">
        <v>34.17</v>
      </c>
      <c r="AE4">
        <v>0</v>
      </c>
      <c r="AF4">
        <v>1.93</v>
      </c>
      <c r="AG4">
        <v>3.78</v>
      </c>
      <c r="AH4">
        <v>0</v>
      </c>
      <c r="AI4">
        <v>48.34</v>
      </c>
      <c r="AJ4">
        <v>48.34</v>
      </c>
      <c r="AK4">
        <v>48.34</v>
      </c>
      <c r="AL4">
        <v>51.01</v>
      </c>
      <c r="AM4">
        <v>79.489999999999995</v>
      </c>
      <c r="AN4">
        <v>150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145.5</v>
      </c>
      <c r="I5" s="46">
        <v>0</v>
      </c>
      <c r="J5" s="46">
        <v>3.78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100</v>
      </c>
      <c r="Y5">
        <v>0</v>
      </c>
      <c r="Z5">
        <v>0</v>
      </c>
      <c r="AA5">
        <v>0</v>
      </c>
      <c r="AB5">
        <v>0</v>
      </c>
      <c r="AC5">
        <v>0.48</v>
      </c>
      <c r="AD5">
        <v>34.17</v>
      </c>
      <c r="AE5">
        <v>0</v>
      </c>
      <c r="AF5">
        <v>1.93</v>
      </c>
      <c r="AG5">
        <v>3.78</v>
      </c>
      <c r="AH5">
        <v>0</v>
      </c>
      <c r="AI5">
        <v>48.34</v>
      </c>
      <c r="AJ5">
        <v>48.34</v>
      </c>
      <c r="AK5">
        <v>48.34</v>
      </c>
      <c r="AL5">
        <v>51.01</v>
      </c>
      <c r="AM5">
        <v>79.489999999999995</v>
      </c>
      <c r="AN5">
        <v>150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145.5</v>
      </c>
      <c r="I6" s="46">
        <v>0</v>
      </c>
      <c r="J6" s="46">
        <v>3.78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100</v>
      </c>
      <c r="Y6">
        <v>0</v>
      </c>
      <c r="Z6">
        <v>0</v>
      </c>
      <c r="AA6">
        <v>0</v>
      </c>
      <c r="AB6">
        <v>0</v>
      </c>
      <c r="AC6">
        <v>0.48</v>
      </c>
      <c r="AD6">
        <v>34.17</v>
      </c>
      <c r="AE6">
        <v>0</v>
      </c>
      <c r="AF6">
        <v>1.93</v>
      </c>
      <c r="AG6">
        <v>3.78</v>
      </c>
      <c r="AH6">
        <v>0</v>
      </c>
      <c r="AI6">
        <v>48.34</v>
      </c>
      <c r="AJ6">
        <v>48.34</v>
      </c>
      <c r="AK6">
        <v>48.34</v>
      </c>
      <c r="AL6">
        <v>51.01</v>
      </c>
      <c r="AM6">
        <v>79.489999999999995</v>
      </c>
      <c r="AN6">
        <v>150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145.5</v>
      </c>
      <c r="I7" s="46">
        <v>0</v>
      </c>
      <c r="J7" s="46">
        <v>3.78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100</v>
      </c>
      <c r="Y7">
        <v>0</v>
      </c>
      <c r="Z7">
        <v>0</v>
      </c>
      <c r="AA7">
        <v>0</v>
      </c>
      <c r="AB7">
        <v>0</v>
      </c>
      <c r="AC7">
        <v>0.48</v>
      </c>
      <c r="AD7">
        <v>34.17</v>
      </c>
      <c r="AE7">
        <v>0</v>
      </c>
      <c r="AF7">
        <v>1.93</v>
      </c>
      <c r="AG7">
        <v>3.78</v>
      </c>
      <c r="AH7">
        <v>0</v>
      </c>
      <c r="AI7">
        <v>48.34</v>
      </c>
      <c r="AJ7">
        <v>48.34</v>
      </c>
      <c r="AK7">
        <v>48.34</v>
      </c>
      <c r="AL7">
        <v>51.01</v>
      </c>
      <c r="AM7">
        <v>79.489999999999995</v>
      </c>
      <c r="AN7">
        <v>150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145.5</v>
      </c>
      <c r="I8" s="46">
        <v>0</v>
      </c>
      <c r="J8" s="46">
        <v>3.78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100</v>
      </c>
      <c r="Y8">
        <v>0</v>
      </c>
      <c r="Z8">
        <v>0</v>
      </c>
      <c r="AA8">
        <v>0</v>
      </c>
      <c r="AB8">
        <v>0</v>
      </c>
      <c r="AC8">
        <v>0.48</v>
      </c>
      <c r="AD8">
        <v>34.17</v>
      </c>
      <c r="AE8">
        <v>0</v>
      </c>
      <c r="AF8">
        <v>1.93</v>
      </c>
      <c r="AG8">
        <v>3.78</v>
      </c>
      <c r="AH8">
        <v>0</v>
      </c>
      <c r="AI8">
        <v>48.34</v>
      </c>
      <c r="AJ8">
        <v>48.34</v>
      </c>
      <c r="AK8">
        <v>48.34</v>
      </c>
      <c r="AL8">
        <v>51.01</v>
      </c>
      <c r="AM8">
        <v>79.489999999999995</v>
      </c>
      <c r="AN8">
        <v>150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145.5</v>
      </c>
      <c r="I9" s="46">
        <v>0</v>
      </c>
      <c r="J9" s="46">
        <v>3.78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100</v>
      </c>
      <c r="Y9">
        <v>0</v>
      </c>
      <c r="Z9">
        <v>0</v>
      </c>
      <c r="AA9">
        <v>0</v>
      </c>
      <c r="AB9">
        <v>0</v>
      </c>
      <c r="AC9">
        <v>0.48</v>
      </c>
      <c r="AD9">
        <v>34.17</v>
      </c>
      <c r="AE9">
        <v>0</v>
      </c>
      <c r="AF9">
        <v>1.93</v>
      </c>
      <c r="AG9">
        <v>3.78</v>
      </c>
      <c r="AH9">
        <v>0</v>
      </c>
      <c r="AI9">
        <v>48.34</v>
      </c>
      <c r="AJ9">
        <v>48.34</v>
      </c>
      <c r="AK9">
        <v>48.34</v>
      </c>
      <c r="AL9">
        <v>51.01</v>
      </c>
      <c r="AM9">
        <v>79.489999999999995</v>
      </c>
      <c r="AN9">
        <v>150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145.5</v>
      </c>
      <c r="I10" s="46">
        <v>0</v>
      </c>
      <c r="J10" s="46">
        <v>3.78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100</v>
      </c>
      <c r="Y10">
        <v>0</v>
      </c>
      <c r="Z10">
        <v>0</v>
      </c>
      <c r="AA10">
        <v>0</v>
      </c>
      <c r="AB10">
        <v>0</v>
      </c>
      <c r="AC10">
        <v>0.48</v>
      </c>
      <c r="AD10">
        <v>34.17</v>
      </c>
      <c r="AE10">
        <v>0</v>
      </c>
      <c r="AF10">
        <v>1.93</v>
      </c>
      <c r="AG10">
        <v>3.78</v>
      </c>
      <c r="AH10">
        <v>0</v>
      </c>
      <c r="AI10">
        <v>48.34</v>
      </c>
      <c r="AJ10">
        <v>48.34</v>
      </c>
      <c r="AK10">
        <v>48.34</v>
      </c>
      <c r="AL10">
        <v>51.01</v>
      </c>
      <c r="AM10">
        <v>79.489999999999995</v>
      </c>
      <c r="AN10">
        <v>150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145.46</v>
      </c>
      <c r="I11" s="46">
        <v>0</v>
      </c>
      <c r="J11" s="46">
        <v>3.69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100</v>
      </c>
      <c r="Y11">
        <v>0</v>
      </c>
      <c r="Z11">
        <v>0</v>
      </c>
      <c r="AA11">
        <v>0</v>
      </c>
      <c r="AB11">
        <v>0</v>
      </c>
      <c r="AC11">
        <v>0.44</v>
      </c>
      <c r="AD11">
        <v>34.17</v>
      </c>
      <c r="AE11">
        <v>0</v>
      </c>
      <c r="AF11">
        <v>1.93</v>
      </c>
      <c r="AG11">
        <v>3.69</v>
      </c>
      <c r="AH11">
        <v>0</v>
      </c>
      <c r="AI11">
        <v>48.34</v>
      </c>
      <c r="AJ11">
        <v>48.34</v>
      </c>
      <c r="AK11">
        <v>48.34</v>
      </c>
      <c r="AL11">
        <v>51.01</v>
      </c>
      <c r="AM11">
        <v>79.489999999999995</v>
      </c>
      <c r="AN11">
        <v>150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145.46</v>
      </c>
      <c r="I12" s="46">
        <v>0</v>
      </c>
      <c r="J12" s="46">
        <v>3.69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100</v>
      </c>
      <c r="Y12">
        <v>0</v>
      </c>
      <c r="Z12">
        <v>0</v>
      </c>
      <c r="AA12">
        <v>0</v>
      </c>
      <c r="AB12">
        <v>0</v>
      </c>
      <c r="AC12">
        <v>0.44</v>
      </c>
      <c r="AD12">
        <v>34.17</v>
      </c>
      <c r="AE12">
        <v>0</v>
      </c>
      <c r="AF12">
        <v>1.93</v>
      </c>
      <c r="AG12">
        <v>3.69</v>
      </c>
      <c r="AH12">
        <v>0</v>
      </c>
      <c r="AI12">
        <v>48.34</v>
      </c>
      <c r="AJ12">
        <v>48.34</v>
      </c>
      <c r="AK12">
        <v>48.34</v>
      </c>
      <c r="AL12">
        <v>51.01</v>
      </c>
      <c r="AM12">
        <v>79.489999999999995</v>
      </c>
      <c r="AN12">
        <v>150</v>
      </c>
      <c r="AO12">
        <v>0</v>
      </c>
    </row>
    <row r="13" spans="1:41">
      <c r="A13" t="s">
        <v>242</v>
      </c>
      <c r="G13" t="s">
        <v>55</v>
      </c>
      <c r="H13" s="73">
        <v>145.46</v>
      </c>
      <c r="I13" s="46">
        <v>0</v>
      </c>
      <c r="J13" s="46">
        <v>3.69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100</v>
      </c>
      <c r="Y13">
        <v>0</v>
      </c>
      <c r="Z13">
        <v>0</v>
      </c>
      <c r="AA13">
        <v>0</v>
      </c>
      <c r="AB13">
        <v>0</v>
      </c>
      <c r="AC13">
        <v>0.44</v>
      </c>
      <c r="AD13">
        <v>34.17</v>
      </c>
      <c r="AE13">
        <v>0</v>
      </c>
      <c r="AF13">
        <v>1.93</v>
      </c>
      <c r="AG13">
        <v>3.69</v>
      </c>
      <c r="AH13">
        <v>0</v>
      </c>
      <c r="AI13">
        <v>48.34</v>
      </c>
      <c r="AJ13">
        <v>48.34</v>
      </c>
      <c r="AK13">
        <v>48.34</v>
      </c>
      <c r="AL13">
        <v>51.01</v>
      </c>
      <c r="AM13">
        <v>79.489999999999995</v>
      </c>
      <c r="AN13">
        <v>150</v>
      </c>
      <c r="AO13">
        <v>0</v>
      </c>
    </row>
    <row r="14" spans="1:41">
      <c r="A14" t="s">
        <v>243</v>
      </c>
      <c r="G14" t="s">
        <v>56</v>
      </c>
      <c r="H14" s="73">
        <v>145.46</v>
      </c>
      <c r="I14" s="46">
        <v>0</v>
      </c>
      <c r="J14" s="46">
        <v>3.69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100</v>
      </c>
      <c r="Y14">
        <v>0</v>
      </c>
      <c r="Z14">
        <v>0</v>
      </c>
      <c r="AA14">
        <v>0</v>
      </c>
      <c r="AB14">
        <v>0</v>
      </c>
      <c r="AC14">
        <v>0.44</v>
      </c>
      <c r="AD14">
        <v>34.17</v>
      </c>
      <c r="AE14">
        <v>0</v>
      </c>
      <c r="AF14">
        <v>1.93</v>
      </c>
      <c r="AG14">
        <v>3.69</v>
      </c>
      <c r="AH14">
        <v>0</v>
      </c>
      <c r="AI14">
        <v>48.34</v>
      </c>
      <c r="AJ14">
        <v>48.34</v>
      </c>
      <c r="AK14">
        <v>48.34</v>
      </c>
      <c r="AL14">
        <v>51.01</v>
      </c>
      <c r="AM14">
        <v>79.489999999999995</v>
      </c>
      <c r="AN14">
        <v>150</v>
      </c>
      <c r="AO14">
        <v>0</v>
      </c>
    </row>
    <row r="15" spans="1:41">
      <c r="A15" t="s">
        <v>244</v>
      </c>
      <c r="G15" t="s">
        <v>57</v>
      </c>
      <c r="H15" s="73">
        <v>145.46</v>
      </c>
      <c r="I15" s="46">
        <v>0</v>
      </c>
      <c r="J15" s="46">
        <v>3.69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100</v>
      </c>
      <c r="Y15">
        <v>0</v>
      </c>
      <c r="Z15">
        <v>0</v>
      </c>
      <c r="AA15">
        <v>0</v>
      </c>
      <c r="AB15">
        <v>0</v>
      </c>
      <c r="AC15">
        <v>0.44</v>
      </c>
      <c r="AD15">
        <v>34.17</v>
      </c>
      <c r="AE15">
        <v>0</v>
      </c>
      <c r="AF15">
        <v>1.93</v>
      </c>
      <c r="AG15">
        <v>3.69</v>
      </c>
      <c r="AH15">
        <v>0</v>
      </c>
      <c r="AI15">
        <v>48.34</v>
      </c>
      <c r="AJ15">
        <v>48.34</v>
      </c>
      <c r="AK15">
        <v>48.34</v>
      </c>
      <c r="AL15">
        <v>51.01</v>
      </c>
      <c r="AM15">
        <v>79.489999999999995</v>
      </c>
      <c r="AN15">
        <v>150</v>
      </c>
      <c r="AO15">
        <v>0</v>
      </c>
    </row>
    <row r="16" spans="1:41">
      <c r="A16" t="s">
        <v>245</v>
      </c>
      <c r="G16" t="s">
        <v>58</v>
      </c>
      <c r="H16" s="73">
        <v>145.46</v>
      </c>
      <c r="I16" s="46">
        <v>0</v>
      </c>
      <c r="J16" s="46">
        <v>3.69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100</v>
      </c>
      <c r="Y16">
        <v>0</v>
      </c>
      <c r="Z16">
        <v>0</v>
      </c>
      <c r="AA16">
        <v>0</v>
      </c>
      <c r="AB16">
        <v>0</v>
      </c>
      <c r="AC16">
        <v>0.44</v>
      </c>
      <c r="AD16">
        <v>34.17</v>
      </c>
      <c r="AE16">
        <v>0</v>
      </c>
      <c r="AF16">
        <v>1.93</v>
      </c>
      <c r="AG16">
        <v>3.69</v>
      </c>
      <c r="AH16">
        <v>0</v>
      </c>
      <c r="AI16">
        <v>48.34</v>
      </c>
      <c r="AJ16">
        <v>48.34</v>
      </c>
      <c r="AK16">
        <v>48.34</v>
      </c>
      <c r="AL16">
        <v>51.01</v>
      </c>
      <c r="AM16">
        <v>79.489999999999995</v>
      </c>
      <c r="AN16">
        <v>150</v>
      </c>
      <c r="AO16">
        <v>0</v>
      </c>
    </row>
    <row r="17" spans="1:41">
      <c r="A17" t="s">
        <v>246</v>
      </c>
      <c r="G17" t="s">
        <v>59</v>
      </c>
      <c r="H17" s="73">
        <v>145.46</v>
      </c>
      <c r="I17" s="46">
        <v>0</v>
      </c>
      <c r="J17" s="46">
        <v>3.69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100</v>
      </c>
      <c r="Y17">
        <v>0</v>
      </c>
      <c r="Z17">
        <v>0</v>
      </c>
      <c r="AA17">
        <v>0</v>
      </c>
      <c r="AB17">
        <v>0</v>
      </c>
      <c r="AC17">
        <v>0.44</v>
      </c>
      <c r="AD17">
        <v>34.17</v>
      </c>
      <c r="AE17">
        <v>0</v>
      </c>
      <c r="AF17">
        <v>1.93</v>
      </c>
      <c r="AG17">
        <v>3.69</v>
      </c>
      <c r="AH17">
        <v>0</v>
      </c>
      <c r="AI17">
        <v>48.34</v>
      </c>
      <c r="AJ17">
        <v>48.34</v>
      </c>
      <c r="AK17">
        <v>48.34</v>
      </c>
      <c r="AL17">
        <v>51.01</v>
      </c>
      <c r="AM17">
        <v>79.489999999999995</v>
      </c>
      <c r="AN17">
        <v>150</v>
      </c>
      <c r="AO17">
        <v>0</v>
      </c>
    </row>
    <row r="18" spans="1:41">
      <c r="A18" t="s">
        <v>247</v>
      </c>
      <c r="G18" t="s">
        <v>60</v>
      </c>
      <c r="H18" s="73">
        <v>145.46</v>
      </c>
      <c r="I18" s="46">
        <v>0</v>
      </c>
      <c r="J18" s="46">
        <v>3.69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100</v>
      </c>
      <c r="Y18">
        <v>0</v>
      </c>
      <c r="Z18">
        <v>0</v>
      </c>
      <c r="AA18">
        <v>0</v>
      </c>
      <c r="AB18">
        <v>0</v>
      </c>
      <c r="AC18">
        <v>0.44</v>
      </c>
      <c r="AD18">
        <v>34.17</v>
      </c>
      <c r="AE18">
        <v>0</v>
      </c>
      <c r="AF18">
        <v>1.93</v>
      </c>
      <c r="AG18">
        <v>3.69</v>
      </c>
      <c r="AH18">
        <v>0</v>
      </c>
      <c r="AI18">
        <v>48.34</v>
      </c>
      <c r="AJ18">
        <v>48.34</v>
      </c>
      <c r="AK18">
        <v>48.34</v>
      </c>
      <c r="AL18">
        <v>51.01</v>
      </c>
      <c r="AM18">
        <v>79.489999999999995</v>
      </c>
      <c r="AN18">
        <v>150</v>
      </c>
      <c r="AO18">
        <v>0</v>
      </c>
    </row>
    <row r="19" spans="1:41">
      <c r="A19" t="s">
        <v>261</v>
      </c>
      <c r="G19" t="s">
        <v>61</v>
      </c>
      <c r="H19" s="73">
        <v>145.46</v>
      </c>
      <c r="I19" s="46">
        <v>0</v>
      </c>
      <c r="J19" s="46">
        <v>3.69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100</v>
      </c>
      <c r="Y19">
        <v>0</v>
      </c>
      <c r="Z19">
        <v>0</v>
      </c>
      <c r="AA19">
        <v>0</v>
      </c>
      <c r="AB19">
        <v>0</v>
      </c>
      <c r="AC19">
        <v>0.44</v>
      </c>
      <c r="AD19">
        <v>34.17</v>
      </c>
      <c r="AE19">
        <v>0</v>
      </c>
      <c r="AF19">
        <v>1.93</v>
      </c>
      <c r="AG19">
        <v>3.69</v>
      </c>
      <c r="AH19">
        <v>0</v>
      </c>
      <c r="AI19">
        <v>48.34</v>
      </c>
      <c r="AJ19">
        <v>48.34</v>
      </c>
      <c r="AK19">
        <v>48.34</v>
      </c>
      <c r="AL19">
        <v>51.01</v>
      </c>
      <c r="AM19">
        <v>79.489999999999995</v>
      </c>
      <c r="AN19">
        <v>150</v>
      </c>
      <c r="AO19">
        <v>0</v>
      </c>
    </row>
    <row r="20" spans="1:41">
      <c r="A20" t="s">
        <v>262</v>
      </c>
      <c r="G20" t="s">
        <v>62</v>
      </c>
      <c r="H20" s="73">
        <v>145.46</v>
      </c>
      <c r="I20" s="46">
        <v>0</v>
      </c>
      <c r="J20" s="46">
        <v>3.69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100</v>
      </c>
      <c r="Y20">
        <v>0</v>
      </c>
      <c r="Z20">
        <v>0</v>
      </c>
      <c r="AA20">
        <v>0</v>
      </c>
      <c r="AB20">
        <v>0</v>
      </c>
      <c r="AC20">
        <v>0.44</v>
      </c>
      <c r="AD20">
        <v>34.17</v>
      </c>
      <c r="AE20">
        <v>0</v>
      </c>
      <c r="AF20">
        <v>1.93</v>
      </c>
      <c r="AG20">
        <v>3.69</v>
      </c>
      <c r="AH20">
        <v>0</v>
      </c>
      <c r="AI20">
        <v>48.34</v>
      </c>
      <c r="AJ20">
        <v>48.34</v>
      </c>
      <c r="AK20">
        <v>48.34</v>
      </c>
      <c r="AL20">
        <v>51.01</v>
      </c>
      <c r="AM20">
        <v>79.489999999999995</v>
      </c>
      <c r="AN20">
        <v>150</v>
      </c>
      <c r="AO20">
        <v>0</v>
      </c>
    </row>
    <row r="21" spans="1:41">
      <c r="A21" t="s">
        <v>248</v>
      </c>
      <c r="G21" t="s">
        <v>63</v>
      </c>
      <c r="H21" s="73">
        <v>145.46</v>
      </c>
      <c r="I21" s="46">
        <v>0</v>
      </c>
      <c r="J21" s="46">
        <v>3.69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100</v>
      </c>
      <c r="Y21">
        <v>0</v>
      </c>
      <c r="Z21">
        <v>0</v>
      </c>
      <c r="AA21">
        <v>0</v>
      </c>
      <c r="AB21">
        <v>0</v>
      </c>
      <c r="AC21">
        <v>0.44</v>
      </c>
      <c r="AD21">
        <v>34.17</v>
      </c>
      <c r="AE21">
        <v>0</v>
      </c>
      <c r="AF21">
        <v>1.93</v>
      </c>
      <c r="AG21">
        <v>3.69</v>
      </c>
      <c r="AH21">
        <v>0</v>
      </c>
      <c r="AI21">
        <v>48.34</v>
      </c>
      <c r="AJ21">
        <v>48.34</v>
      </c>
      <c r="AK21">
        <v>48.34</v>
      </c>
      <c r="AL21">
        <v>51.01</v>
      </c>
      <c r="AM21">
        <v>79.489999999999995</v>
      </c>
      <c r="AN21">
        <v>150</v>
      </c>
      <c r="AO21">
        <v>0</v>
      </c>
    </row>
    <row r="22" spans="1:41">
      <c r="A22" t="s">
        <v>249</v>
      </c>
      <c r="G22" t="s">
        <v>64</v>
      </c>
      <c r="H22" s="73">
        <v>145.46</v>
      </c>
      <c r="I22" s="46">
        <v>0</v>
      </c>
      <c r="J22" s="46">
        <v>3.69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100</v>
      </c>
      <c r="Y22">
        <v>0</v>
      </c>
      <c r="Z22">
        <v>0</v>
      </c>
      <c r="AA22">
        <v>0</v>
      </c>
      <c r="AB22">
        <v>0</v>
      </c>
      <c r="AC22">
        <v>0.44</v>
      </c>
      <c r="AD22">
        <v>34.17</v>
      </c>
      <c r="AE22">
        <v>0</v>
      </c>
      <c r="AF22">
        <v>1.93</v>
      </c>
      <c r="AG22">
        <v>3.69</v>
      </c>
      <c r="AH22">
        <v>0</v>
      </c>
      <c r="AI22">
        <v>48.34</v>
      </c>
      <c r="AJ22">
        <v>48.34</v>
      </c>
      <c r="AK22">
        <v>48.34</v>
      </c>
      <c r="AL22">
        <v>51.01</v>
      </c>
      <c r="AM22">
        <v>79.489999999999995</v>
      </c>
      <c r="AN22">
        <v>150</v>
      </c>
      <c r="AO22">
        <v>0</v>
      </c>
    </row>
    <row r="23" spans="1:41">
      <c r="A23" t="s">
        <v>250</v>
      </c>
      <c r="G23" t="s">
        <v>65</v>
      </c>
      <c r="H23" s="73">
        <v>145.46</v>
      </c>
      <c r="I23" s="46">
        <v>0</v>
      </c>
      <c r="J23" s="46">
        <v>3.69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100</v>
      </c>
      <c r="Y23">
        <v>0</v>
      </c>
      <c r="Z23">
        <v>0</v>
      </c>
      <c r="AA23">
        <v>0</v>
      </c>
      <c r="AB23">
        <v>0</v>
      </c>
      <c r="AC23">
        <v>0.44</v>
      </c>
      <c r="AD23">
        <v>34.17</v>
      </c>
      <c r="AE23">
        <v>0</v>
      </c>
      <c r="AF23">
        <v>1.93</v>
      </c>
      <c r="AG23">
        <v>3.69</v>
      </c>
      <c r="AH23">
        <v>0</v>
      </c>
      <c r="AI23">
        <v>48.34</v>
      </c>
      <c r="AJ23">
        <v>48.34</v>
      </c>
      <c r="AK23">
        <v>48.34</v>
      </c>
      <c r="AL23">
        <v>51.01</v>
      </c>
      <c r="AM23">
        <v>79.489999999999995</v>
      </c>
      <c r="AN23">
        <v>150</v>
      </c>
      <c r="AO23">
        <v>0</v>
      </c>
    </row>
    <row r="24" spans="1:41">
      <c r="A24" t="s">
        <v>251</v>
      </c>
      <c r="G24" t="s">
        <v>66</v>
      </c>
      <c r="H24" s="73">
        <v>145.46</v>
      </c>
      <c r="I24" s="46">
        <v>0</v>
      </c>
      <c r="J24" s="46">
        <v>3.69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100</v>
      </c>
      <c r="Y24">
        <v>0</v>
      </c>
      <c r="Z24">
        <v>0</v>
      </c>
      <c r="AA24">
        <v>0</v>
      </c>
      <c r="AB24">
        <v>0</v>
      </c>
      <c r="AC24">
        <v>0.44</v>
      </c>
      <c r="AD24">
        <v>34.17</v>
      </c>
      <c r="AE24">
        <v>0</v>
      </c>
      <c r="AF24">
        <v>1.93</v>
      </c>
      <c r="AG24">
        <v>3.69</v>
      </c>
      <c r="AH24">
        <v>0</v>
      </c>
      <c r="AI24">
        <v>48.34</v>
      </c>
      <c r="AJ24">
        <v>48.34</v>
      </c>
      <c r="AK24">
        <v>48.34</v>
      </c>
      <c r="AL24">
        <v>51.01</v>
      </c>
      <c r="AM24">
        <v>79.489999999999995</v>
      </c>
      <c r="AN24">
        <v>150</v>
      </c>
      <c r="AO24">
        <v>0</v>
      </c>
    </row>
    <row r="25" spans="1:41">
      <c r="A25" t="s">
        <v>252</v>
      </c>
      <c r="G25" t="s">
        <v>67</v>
      </c>
      <c r="H25" s="73">
        <v>145.46</v>
      </c>
      <c r="I25" s="46">
        <v>0</v>
      </c>
      <c r="J25" s="46">
        <v>3.69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100</v>
      </c>
      <c r="Y25">
        <v>0</v>
      </c>
      <c r="Z25">
        <v>0</v>
      </c>
      <c r="AA25">
        <v>0</v>
      </c>
      <c r="AB25">
        <v>0</v>
      </c>
      <c r="AC25">
        <v>0.44</v>
      </c>
      <c r="AD25">
        <v>34.17</v>
      </c>
      <c r="AE25">
        <v>0</v>
      </c>
      <c r="AF25">
        <v>1.93</v>
      </c>
      <c r="AG25">
        <v>3.69</v>
      </c>
      <c r="AH25">
        <v>0</v>
      </c>
      <c r="AI25">
        <v>48.34</v>
      </c>
      <c r="AJ25">
        <v>48.34</v>
      </c>
      <c r="AK25">
        <v>48.34</v>
      </c>
      <c r="AL25">
        <v>51.01</v>
      </c>
      <c r="AM25">
        <v>79.489999999999995</v>
      </c>
      <c r="AN25">
        <v>150</v>
      </c>
      <c r="AO25">
        <v>0</v>
      </c>
    </row>
    <row r="26" spans="1:41">
      <c r="A26" t="s">
        <v>253</v>
      </c>
      <c r="G26" t="s">
        <v>68</v>
      </c>
      <c r="H26" s="73">
        <v>145.46</v>
      </c>
      <c r="I26" s="46">
        <v>0</v>
      </c>
      <c r="J26" s="46">
        <v>3.69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100</v>
      </c>
      <c r="Y26">
        <v>0</v>
      </c>
      <c r="Z26">
        <v>0</v>
      </c>
      <c r="AA26">
        <v>0</v>
      </c>
      <c r="AB26">
        <v>0</v>
      </c>
      <c r="AC26">
        <v>0.44</v>
      </c>
      <c r="AD26">
        <v>34.17</v>
      </c>
      <c r="AE26">
        <v>0</v>
      </c>
      <c r="AF26">
        <v>1.93</v>
      </c>
      <c r="AG26">
        <v>3.69</v>
      </c>
      <c r="AH26">
        <v>0</v>
      </c>
      <c r="AI26">
        <v>48.34</v>
      </c>
      <c r="AJ26">
        <v>48.34</v>
      </c>
      <c r="AK26">
        <v>48.34</v>
      </c>
      <c r="AL26">
        <v>51.01</v>
      </c>
      <c r="AM26">
        <v>79.489999999999995</v>
      </c>
      <c r="AN26">
        <v>150</v>
      </c>
      <c r="AO26">
        <v>0</v>
      </c>
    </row>
    <row r="27" spans="1:41">
      <c r="A27" t="s">
        <v>254</v>
      </c>
      <c r="G27" t="s">
        <v>69</v>
      </c>
      <c r="H27" s="73">
        <v>145.46</v>
      </c>
      <c r="I27" s="46">
        <v>0</v>
      </c>
      <c r="J27" s="46">
        <v>3.69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100</v>
      </c>
      <c r="Z27">
        <v>0</v>
      </c>
      <c r="AA27">
        <v>0</v>
      </c>
      <c r="AB27">
        <v>0</v>
      </c>
      <c r="AC27">
        <v>0.44</v>
      </c>
      <c r="AD27">
        <v>0</v>
      </c>
      <c r="AE27">
        <v>100</v>
      </c>
      <c r="AF27">
        <v>1.93</v>
      </c>
      <c r="AG27">
        <v>3.69</v>
      </c>
      <c r="AH27">
        <v>0</v>
      </c>
      <c r="AI27">
        <v>48.34</v>
      </c>
      <c r="AJ27">
        <v>48.34</v>
      </c>
      <c r="AK27">
        <v>48.34</v>
      </c>
      <c r="AL27">
        <v>239.37</v>
      </c>
      <c r="AM27">
        <v>0</v>
      </c>
      <c r="AN27">
        <v>150</v>
      </c>
      <c r="AO27">
        <v>0</v>
      </c>
    </row>
    <row r="28" spans="1:41">
      <c r="A28" t="s">
        <v>255</v>
      </c>
      <c r="G28" t="s">
        <v>70</v>
      </c>
      <c r="H28" s="73">
        <v>145.46</v>
      </c>
      <c r="I28" s="46">
        <v>0</v>
      </c>
      <c r="J28" s="46">
        <v>3.69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100</v>
      </c>
      <c r="Z28">
        <v>0</v>
      </c>
      <c r="AA28">
        <v>0</v>
      </c>
      <c r="AB28">
        <v>0</v>
      </c>
      <c r="AC28">
        <v>0.44</v>
      </c>
      <c r="AD28">
        <v>0</v>
      </c>
      <c r="AE28">
        <v>100</v>
      </c>
      <c r="AF28">
        <v>1.93</v>
      </c>
      <c r="AG28">
        <v>3.69</v>
      </c>
      <c r="AH28">
        <v>0</v>
      </c>
      <c r="AI28">
        <v>48.34</v>
      </c>
      <c r="AJ28">
        <v>48.34</v>
      </c>
      <c r="AK28">
        <v>48.34</v>
      </c>
      <c r="AL28">
        <v>239.37</v>
      </c>
      <c r="AM28">
        <v>0</v>
      </c>
      <c r="AN28">
        <v>150</v>
      </c>
      <c r="AO28">
        <v>0</v>
      </c>
    </row>
    <row r="29" spans="1:41">
      <c r="A29" t="s">
        <v>263</v>
      </c>
      <c r="G29" t="s">
        <v>71</v>
      </c>
      <c r="H29" s="73">
        <v>145.46</v>
      </c>
      <c r="I29" s="46">
        <v>0</v>
      </c>
      <c r="J29" s="46">
        <v>3.69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100</v>
      </c>
      <c r="Z29">
        <v>0</v>
      </c>
      <c r="AA29">
        <v>0</v>
      </c>
      <c r="AB29">
        <v>0</v>
      </c>
      <c r="AC29">
        <v>0.44</v>
      </c>
      <c r="AD29">
        <v>0</v>
      </c>
      <c r="AE29">
        <v>100</v>
      </c>
      <c r="AF29">
        <v>1.93</v>
      </c>
      <c r="AG29">
        <v>3.69</v>
      </c>
      <c r="AH29">
        <v>0</v>
      </c>
      <c r="AI29">
        <v>48.34</v>
      </c>
      <c r="AJ29">
        <v>48.34</v>
      </c>
      <c r="AK29">
        <v>48.34</v>
      </c>
      <c r="AL29">
        <v>239.37</v>
      </c>
      <c r="AM29">
        <v>0</v>
      </c>
      <c r="AN29">
        <v>150</v>
      </c>
      <c r="AO29">
        <v>0</v>
      </c>
    </row>
    <row r="30" spans="1:41">
      <c r="A30" t="s">
        <v>264</v>
      </c>
      <c r="G30" t="s">
        <v>72</v>
      </c>
      <c r="H30" s="73">
        <v>145.46</v>
      </c>
      <c r="I30" s="46">
        <v>0</v>
      </c>
      <c r="J30" s="46">
        <v>3.69</v>
      </c>
      <c r="K30" s="46">
        <v>0</v>
      </c>
      <c r="L30" s="46">
        <v>2.1799999999999997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100</v>
      </c>
      <c r="Z30">
        <v>0</v>
      </c>
      <c r="AA30">
        <v>0</v>
      </c>
      <c r="AB30">
        <v>0.25</v>
      </c>
      <c r="AC30">
        <v>0.44</v>
      </c>
      <c r="AD30">
        <v>0</v>
      </c>
      <c r="AE30">
        <v>100</v>
      </c>
      <c r="AF30">
        <v>1.93</v>
      </c>
      <c r="AG30">
        <v>3.69</v>
      </c>
      <c r="AH30">
        <v>0</v>
      </c>
      <c r="AI30">
        <v>48.34</v>
      </c>
      <c r="AJ30">
        <v>48.34</v>
      </c>
      <c r="AK30">
        <v>48.34</v>
      </c>
      <c r="AL30">
        <v>239.37</v>
      </c>
      <c r="AM30">
        <v>0</v>
      </c>
      <c r="AN30">
        <v>150</v>
      </c>
      <c r="AO30">
        <v>0</v>
      </c>
    </row>
    <row r="31" spans="1:41">
      <c r="A31" t="s">
        <v>274</v>
      </c>
      <c r="G31" t="s">
        <v>73</v>
      </c>
      <c r="H31" s="73">
        <v>145.60000000000002</v>
      </c>
      <c r="I31" s="46">
        <v>0</v>
      </c>
      <c r="J31" s="46">
        <v>3.69</v>
      </c>
      <c r="K31" s="46">
        <v>0</v>
      </c>
      <c r="L31" s="46">
        <v>2.44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100</v>
      </c>
      <c r="Z31">
        <v>0</v>
      </c>
      <c r="AA31">
        <v>0</v>
      </c>
      <c r="AB31">
        <v>0.51</v>
      </c>
      <c r="AC31">
        <v>0.57999999999999996</v>
      </c>
      <c r="AD31">
        <v>0</v>
      </c>
      <c r="AE31">
        <v>100</v>
      </c>
      <c r="AF31">
        <v>1.93</v>
      </c>
      <c r="AG31">
        <v>3.69</v>
      </c>
      <c r="AH31">
        <v>0</v>
      </c>
      <c r="AI31">
        <v>48.34</v>
      </c>
      <c r="AJ31">
        <v>48.34</v>
      </c>
      <c r="AK31">
        <v>48.34</v>
      </c>
      <c r="AL31">
        <v>239.37</v>
      </c>
      <c r="AM31">
        <v>0</v>
      </c>
      <c r="AN31">
        <v>150</v>
      </c>
      <c r="AO31">
        <v>0</v>
      </c>
    </row>
    <row r="32" spans="1:41">
      <c r="A32" t="s">
        <v>275</v>
      </c>
      <c r="G32" t="s">
        <v>74</v>
      </c>
      <c r="H32" s="73">
        <v>145.60000000000002</v>
      </c>
      <c r="I32" s="46">
        <v>0</v>
      </c>
      <c r="J32" s="46">
        <v>3.69</v>
      </c>
      <c r="K32" s="46">
        <v>0</v>
      </c>
      <c r="L32" s="46">
        <v>2.76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100</v>
      </c>
      <c r="Z32">
        <v>0</v>
      </c>
      <c r="AA32">
        <v>0</v>
      </c>
      <c r="AB32">
        <v>0.83</v>
      </c>
      <c r="AC32">
        <v>0.57999999999999996</v>
      </c>
      <c r="AD32">
        <v>0</v>
      </c>
      <c r="AE32">
        <v>100</v>
      </c>
      <c r="AF32">
        <v>1.93</v>
      </c>
      <c r="AG32">
        <v>3.69</v>
      </c>
      <c r="AH32">
        <v>0</v>
      </c>
      <c r="AI32">
        <v>48.34</v>
      </c>
      <c r="AJ32">
        <v>48.34</v>
      </c>
      <c r="AK32">
        <v>48.34</v>
      </c>
      <c r="AL32">
        <v>239.37</v>
      </c>
      <c r="AM32">
        <v>0</v>
      </c>
      <c r="AN32">
        <v>150</v>
      </c>
      <c r="AO32">
        <v>0</v>
      </c>
    </row>
    <row r="33" spans="1:41">
      <c r="A33" t="s">
        <v>276</v>
      </c>
      <c r="G33" t="s">
        <v>75</v>
      </c>
      <c r="H33" s="73">
        <v>145.60000000000002</v>
      </c>
      <c r="I33" s="46">
        <v>0</v>
      </c>
      <c r="J33" s="46">
        <v>3.69</v>
      </c>
      <c r="K33" s="46">
        <v>0</v>
      </c>
      <c r="L33" s="46">
        <v>3.1399999999999997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100</v>
      </c>
      <c r="Z33">
        <v>0</v>
      </c>
      <c r="AA33">
        <v>0</v>
      </c>
      <c r="AB33">
        <v>1.21</v>
      </c>
      <c r="AC33">
        <v>0.57999999999999996</v>
      </c>
      <c r="AD33">
        <v>0</v>
      </c>
      <c r="AE33">
        <v>100</v>
      </c>
      <c r="AF33">
        <v>1.93</v>
      </c>
      <c r="AG33">
        <v>3.69</v>
      </c>
      <c r="AH33">
        <v>0</v>
      </c>
      <c r="AI33">
        <v>48.34</v>
      </c>
      <c r="AJ33">
        <v>48.34</v>
      </c>
      <c r="AK33">
        <v>48.34</v>
      </c>
      <c r="AL33">
        <v>239.37</v>
      </c>
      <c r="AM33">
        <v>0</v>
      </c>
      <c r="AN33">
        <v>150</v>
      </c>
      <c r="AO33">
        <v>0</v>
      </c>
    </row>
    <row r="34" spans="1:41">
      <c r="A34" t="s">
        <v>277</v>
      </c>
      <c r="G34" t="s">
        <v>76</v>
      </c>
      <c r="H34" s="73">
        <v>145.60000000000002</v>
      </c>
      <c r="I34" s="46">
        <v>0</v>
      </c>
      <c r="J34" s="46">
        <v>3.69</v>
      </c>
      <c r="K34" s="46">
        <v>0</v>
      </c>
      <c r="L34" s="46">
        <v>3.55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100</v>
      </c>
      <c r="Z34">
        <v>0</v>
      </c>
      <c r="AA34">
        <v>0</v>
      </c>
      <c r="AB34">
        <v>1.62</v>
      </c>
      <c r="AC34">
        <v>0.57999999999999996</v>
      </c>
      <c r="AD34">
        <v>0</v>
      </c>
      <c r="AE34">
        <v>100</v>
      </c>
      <c r="AF34">
        <v>1.93</v>
      </c>
      <c r="AG34">
        <v>3.69</v>
      </c>
      <c r="AH34">
        <v>0</v>
      </c>
      <c r="AI34">
        <v>48.34</v>
      </c>
      <c r="AJ34">
        <v>48.34</v>
      </c>
      <c r="AK34">
        <v>48.34</v>
      </c>
      <c r="AL34">
        <v>239.37</v>
      </c>
      <c r="AM34">
        <v>0</v>
      </c>
      <c r="AN34">
        <v>150</v>
      </c>
      <c r="AO34">
        <v>0</v>
      </c>
    </row>
    <row r="35" spans="1:41">
      <c r="A35" t="s">
        <v>279</v>
      </c>
      <c r="G35" t="s">
        <v>77</v>
      </c>
      <c r="H35" s="73">
        <v>145.99</v>
      </c>
      <c r="I35" s="46">
        <v>0</v>
      </c>
      <c r="J35" s="46">
        <v>3.69</v>
      </c>
      <c r="K35" s="46">
        <v>0</v>
      </c>
      <c r="L35" s="46">
        <v>4.0199999999999996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100</v>
      </c>
      <c r="Z35">
        <v>0</v>
      </c>
      <c r="AA35">
        <v>0</v>
      </c>
      <c r="AB35">
        <v>2.09</v>
      </c>
      <c r="AC35">
        <v>0.97</v>
      </c>
      <c r="AD35">
        <v>0</v>
      </c>
      <c r="AE35">
        <v>50</v>
      </c>
      <c r="AF35">
        <v>1.93</v>
      </c>
      <c r="AG35">
        <v>3.69</v>
      </c>
      <c r="AH35">
        <v>0</v>
      </c>
      <c r="AI35">
        <v>48.34</v>
      </c>
      <c r="AJ35">
        <v>48.34</v>
      </c>
      <c r="AK35">
        <v>48.34</v>
      </c>
      <c r="AL35">
        <v>239.37</v>
      </c>
      <c r="AM35">
        <v>0</v>
      </c>
      <c r="AN35">
        <v>150</v>
      </c>
      <c r="AO35">
        <v>0</v>
      </c>
    </row>
    <row r="36" spans="1:41">
      <c r="A36" t="s">
        <v>309</v>
      </c>
      <c r="G36" t="s">
        <v>78</v>
      </c>
      <c r="H36" s="73">
        <v>145.99</v>
      </c>
      <c r="I36" s="46">
        <v>0</v>
      </c>
      <c r="J36" s="46">
        <v>3.69</v>
      </c>
      <c r="K36" s="46">
        <v>0</v>
      </c>
      <c r="L36" s="46">
        <v>4.0599999999999996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100</v>
      </c>
      <c r="Z36">
        <v>0</v>
      </c>
      <c r="AA36">
        <v>0</v>
      </c>
      <c r="AB36">
        <v>2.13</v>
      </c>
      <c r="AC36">
        <v>0.97</v>
      </c>
      <c r="AD36">
        <v>0</v>
      </c>
      <c r="AE36">
        <v>50</v>
      </c>
      <c r="AF36">
        <v>1.93</v>
      </c>
      <c r="AG36">
        <v>3.69</v>
      </c>
      <c r="AH36">
        <v>0</v>
      </c>
      <c r="AI36">
        <v>48.34</v>
      </c>
      <c r="AJ36">
        <v>48.34</v>
      </c>
      <c r="AK36">
        <v>48.34</v>
      </c>
      <c r="AL36">
        <v>239.37</v>
      </c>
      <c r="AM36">
        <v>0</v>
      </c>
      <c r="AN36">
        <v>150</v>
      </c>
      <c r="AO36">
        <v>0</v>
      </c>
    </row>
    <row r="37" spans="1:41">
      <c r="A37" t="s">
        <v>310</v>
      </c>
      <c r="G37" t="s">
        <v>79</v>
      </c>
      <c r="H37" s="73">
        <v>145.99</v>
      </c>
      <c r="I37" s="46">
        <v>0</v>
      </c>
      <c r="J37" s="46">
        <v>3.69</v>
      </c>
      <c r="K37" s="46">
        <v>0</v>
      </c>
      <c r="L37" s="46">
        <v>4.4399999999999995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100</v>
      </c>
      <c r="Z37">
        <v>0</v>
      </c>
      <c r="AA37">
        <v>0</v>
      </c>
      <c r="AB37">
        <v>2.5099999999999998</v>
      </c>
      <c r="AC37">
        <v>0.97</v>
      </c>
      <c r="AD37">
        <v>0</v>
      </c>
      <c r="AE37">
        <v>50</v>
      </c>
      <c r="AF37">
        <v>1.93</v>
      </c>
      <c r="AG37">
        <v>3.69</v>
      </c>
      <c r="AH37">
        <v>0</v>
      </c>
      <c r="AI37">
        <v>48.34</v>
      </c>
      <c r="AJ37">
        <v>48.34</v>
      </c>
      <c r="AK37">
        <v>48.34</v>
      </c>
      <c r="AL37">
        <v>239.37</v>
      </c>
      <c r="AM37">
        <v>0</v>
      </c>
      <c r="AN37">
        <v>150</v>
      </c>
      <c r="AO37">
        <v>0</v>
      </c>
    </row>
    <row r="38" spans="1:41">
      <c r="A38" t="s">
        <v>311</v>
      </c>
      <c r="G38" t="s">
        <v>80</v>
      </c>
      <c r="H38" s="73">
        <v>145.99</v>
      </c>
      <c r="I38" s="46">
        <v>0</v>
      </c>
      <c r="J38" s="46">
        <v>3.69</v>
      </c>
      <c r="K38" s="46">
        <v>0</v>
      </c>
      <c r="L38" s="46">
        <v>4.6399999999999997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100</v>
      </c>
      <c r="Z38">
        <v>0</v>
      </c>
      <c r="AA38">
        <v>0</v>
      </c>
      <c r="AB38">
        <v>2.71</v>
      </c>
      <c r="AC38">
        <v>0.97</v>
      </c>
      <c r="AD38">
        <v>0</v>
      </c>
      <c r="AE38">
        <v>50</v>
      </c>
      <c r="AF38">
        <v>1.93</v>
      </c>
      <c r="AG38">
        <v>3.69</v>
      </c>
      <c r="AH38">
        <v>0</v>
      </c>
      <c r="AI38">
        <v>48.34</v>
      </c>
      <c r="AJ38">
        <v>48.34</v>
      </c>
      <c r="AK38">
        <v>48.34</v>
      </c>
      <c r="AL38">
        <v>239.37</v>
      </c>
      <c r="AM38">
        <v>0</v>
      </c>
      <c r="AN38">
        <v>150</v>
      </c>
      <c r="AO38">
        <v>0</v>
      </c>
    </row>
    <row r="39" spans="1:41">
      <c r="A39" t="s">
        <v>312</v>
      </c>
      <c r="G39" t="s">
        <v>81</v>
      </c>
      <c r="H39" s="73">
        <v>145.99</v>
      </c>
      <c r="I39" s="46">
        <v>0</v>
      </c>
      <c r="J39" s="46">
        <v>3.69</v>
      </c>
      <c r="K39" s="46">
        <v>24.17</v>
      </c>
      <c r="L39" s="46">
        <v>5.0199999999999996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100</v>
      </c>
      <c r="Z39">
        <v>0</v>
      </c>
      <c r="AA39">
        <v>24.17</v>
      </c>
      <c r="AB39">
        <v>3.09</v>
      </c>
      <c r="AC39">
        <v>0.97</v>
      </c>
      <c r="AD39">
        <v>0</v>
      </c>
      <c r="AE39">
        <v>50</v>
      </c>
      <c r="AF39">
        <v>1.93</v>
      </c>
      <c r="AG39">
        <v>3.69</v>
      </c>
      <c r="AH39">
        <v>0</v>
      </c>
      <c r="AI39">
        <v>48.34</v>
      </c>
      <c r="AJ39">
        <v>48.34</v>
      </c>
      <c r="AK39">
        <v>48.34</v>
      </c>
      <c r="AL39">
        <v>239.37</v>
      </c>
      <c r="AM39">
        <v>0</v>
      </c>
      <c r="AN39">
        <v>150</v>
      </c>
      <c r="AO39">
        <v>0</v>
      </c>
    </row>
    <row r="40" spans="1:41">
      <c r="A40" t="s">
        <v>329</v>
      </c>
      <c r="G40" t="s">
        <v>82</v>
      </c>
      <c r="H40" s="73">
        <v>145.99</v>
      </c>
      <c r="I40" s="46">
        <v>0</v>
      </c>
      <c r="J40" s="46">
        <v>3.69</v>
      </c>
      <c r="K40" s="46">
        <v>24.17</v>
      </c>
      <c r="L40" s="46">
        <v>5.41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100</v>
      </c>
      <c r="Z40">
        <v>0</v>
      </c>
      <c r="AA40">
        <v>24.17</v>
      </c>
      <c r="AB40">
        <v>3.48</v>
      </c>
      <c r="AC40">
        <v>0.97</v>
      </c>
      <c r="AD40">
        <v>0</v>
      </c>
      <c r="AE40">
        <v>50</v>
      </c>
      <c r="AF40">
        <v>1.93</v>
      </c>
      <c r="AG40">
        <v>3.69</v>
      </c>
      <c r="AH40">
        <v>0</v>
      </c>
      <c r="AI40">
        <v>48.34</v>
      </c>
      <c r="AJ40">
        <v>48.34</v>
      </c>
      <c r="AK40">
        <v>48.34</v>
      </c>
      <c r="AL40">
        <v>239.37</v>
      </c>
      <c r="AM40">
        <v>0</v>
      </c>
      <c r="AN40">
        <v>150</v>
      </c>
      <c r="AO40">
        <v>0</v>
      </c>
    </row>
    <row r="41" spans="1:41">
      <c r="A41" t="s">
        <v>330</v>
      </c>
      <c r="G41" t="s">
        <v>83</v>
      </c>
      <c r="H41" s="73">
        <v>145.99</v>
      </c>
      <c r="I41" s="46">
        <v>0</v>
      </c>
      <c r="J41" s="46">
        <v>3.69</v>
      </c>
      <c r="K41" s="46">
        <v>24.17</v>
      </c>
      <c r="L41" s="46">
        <v>5.8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100</v>
      </c>
      <c r="Z41">
        <v>0</v>
      </c>
      <c r="AA41">
        <v>24.17</v>
      </c>
      <c r="AB41">
        <v>3.87</v>
      </c>
      <c r="AC41">
        <v>0.97</v>
      </c>
      <c r="AD41">
        <v>0</v>
      </c>
      <c r="AE41">
        <v>50</v>
      </c>
      <c r="AF41">
        <v>1.93</v>
      </c>
      <c r="AG41">
        <v>3.69</v>
      </c>
      <c r="AH41">
        <v>0</v>
      </c>
      <c r="AI41">
        <v>48.34</v>
      </c>
      <c r="AJ41">
        <v>48.34</v>
      </c>
      <c r="AK41">
        <v>48.34</v>
      </c>
      <c r="AL41">
        <v>239.37</v>
      </c>
      <c r="AM41">
        <v>0</v>
      </c>
      <c r="AN41">
        <v>150</v>
      </c>
      <c r="AO41">
        <v>0</v>
      </c>
    </row>
    <row r="42" spans="1:41">
      <c r="A42" t="s">
        <v>331</v>
      </c>
      <c r="G42" t="s">
        <v>84</v>
      </c>
      <c r="H42" s="73">
        <v>145.99</v>
      </c>
      <c r="I42" s="46">
        <v>0</v>
      </c>
      <c r="J42" s="46">
        <v>3.69</v>
      </c>
      <c r="K42" s="46">
        <v>24.17</v>
      </c>
      <c r="L42" s="46">
        <v>5.9899999999999993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100</v>
      </c>
      <c r="Z42">
        <v>0</v>
      </c>
      <c r="AA42">
        <v>24.17</v>
      </c>
      <c r="AB42">
        <v>4.0599999999999996</v>
      </c>
      <c r="AC42">
        <v>0.97</v>
      </c>
      <c r="AD42">
        <v>0</v>
      </c>
      <c r="AE42">
        <v>50</v>
      </c>
      <c r="AF42">
        <v>1.93</v>
      </c>
      <c r="AG42">
        <v>3.69</v>
      </c>
      <c r="AH42">
        <v>0</v>
      </c>
      <c r="AI42">
        <v>48.34</v>
      </c>
      <c r="AJ42">
        <v>48.34</v>
      </c>
      <c r="AK42">
        <v>48.34</v>
      </c>
      <c r="AL42">
        <v>239.37</v>
      </c>
      <c r="AM42">
        <v>0</v>
      </c>
      <c r="AN42">
        <v>150</v>
      </c>
      <c r="AO42">
        <v>0</v>
      </c>
    </row>
    <row r="43" spans="1:41">
      <c r="A43" t="s">
        <v>337</v>
      </c>
      <c r="G43" t="s">
        <v>85</v>
      </c>
      <c r="H43" s="73">
        <v>145.99</v>
      </c>
      <c r="I43" s="46">
        <v>0</v>
      </c>
      <c r="J43" s="46">
        <v>3.69</v>
      </c>
      <c r="K43" s="46">
        <v>24.17</v>
      </c>
      <c r="L43" s="46">
        <v>6.09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100</v>
      </c>
      <c r="Z43">
        <v>0</v>
      </c>
      <c r="AA43">
        <v>24.17</v>
      </c>
      <c r="AB43">
        <v>4.16</v>
      </c>
      <c r="AC43">
        <v>0.97</v>
      </c>
      <c r="AD43">
        <v>0</v>
      </c>
      <c r="AE43">
        <v>50</v>
      </c>
      <c r="AF43">
        <v>1.93</v>
      </c>
      <c r="AG43">
        <v>3.69</v>
      </c>
      <c r="AH43">
        <v>0</v>
      </c>
      <c r="AI43">
        <v>48.34</v>
      </c>
      <c r="AJ43">
        <v>48.34</v>
      </c>
      <c r="AK43">
        <v>48.34</v>
      </c>
      <c r="AL43">
        <v>239.37</v>
      </c>
      <c r="AM43">
        <v>0</v>
      </c>
      <c r="AN43">
        <v>150</v>
      </c>
      <c r="AO43">
        <v>0</v>
      </c>
    </row>
    <row r="44" spans="1:41">
      <c r="A44" t="s">
        <v>339</v>
      </c>
      <c r="G44" t="s">
        <v>86</v>
      </c>
      <c r="H44" s="73">
        <v>145.99</v>
      </c>
      <c r="I44" s="46">
        <v>0</v>
      </c>
      <c r="J44" s="46">
        <v>3.69</v>
      </c>
      <c r="K44" s="46">
        <v>24.17</v>
      </c>
      <c r="L44" s="46">
        <v>6.2799999999999994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100</v>
      </c>
      <c r="Z44">
        <v>0</v>
      </c>
      <c r="AA44">
        <v>24.17</v>
      </c>
      <c r="AB44">
        <v>4.3499999999999996</v>
      </c>
      <c r="AC44">
        <v>0.97</v>
      </c>
      <c r="AD44">
        <v>0</v>
      </c>
      <c r="AE44">
        <v>50</v>
      </c>
      <c r="AF44">
        <v>1.93</v>
      </c>
      <c r="AG44">
        <v>3.69</v>
      </c>
      <c r="AH44">
        <v>0</v>
      </c>
      <c r="AI44">
        <v>48.34</v>
      </c>
      <c r="AJ44">
        <v>48.34</v>
      </c>
      <c r="AK44">
        <v>48.34</v>
      </c>
      <c r="AL44">
        <v>239.37</v>
      </c>
      <c r="AM44">
        <v>0</v>
      </c>
      <c r="AN44">
        <v>150</v>
      </c>
      <c r="AO44">
        <v>0</v>
      </c>
    </row>
    <row r="45" spans="1:41">
      <c r="A45" t="s">
        <v>358</v>
      </c>
      <c r="G45" t="s">
        <v>87</v>
      </c>
      <c r="H45" s="73">
        <v>145.99</v>
      </c>
      <c r="I45" s="46">
        <v>0</v>
      </c>
      <c r="J45" s="46">
        <v>3.69</v>
      </c>
      <c r="K45" s="46">
        <v>24.17</v>
      </c>
      <c r="L45" s="46">
        <v>6.5699999999999994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100</v>
      </c>
      <c r="Z45">
        <v>0</v>
      </c>
      <c r="AA45">
        <v>24.17</v>
      </c>
      <c r="AB45">
        <v>4.6399999999999997</v>
      </c>
      <c r="AC45">
        <v>0.97</v>
      </c>
      <c r="AD45">
        <v>0</v>
      </c>
      <c r="AE45">
        <v>50</v>
      </c>
      <c r="AF45">
        <v>1.93</v>
      </c>
      <c r="AG45">
        <v>3.69</v>
      </c>
      <c r="AH45">
        <v>0</v>
      </c>
      <c r="AI45">
        <v>48.34</v>
      </c>
      <c r="AJ45">
        <v>48.34</v>
      </c>
      <c r="AK45">
        <v>48.34</v>
      </c>
      <c r="AL45">
        <v>239.37</v>
      </c>
      <c r="AM45">
        <v>0</v>
      </c>
      <c r="AN45">
        <v>150</v>
      </c>
      <c r="AO45">
        <v>0</v>
      </c>
    </row>
    <row r="46" spans="1:41">
      <c r="A46" t="s">
        <v>359</v>
      </c>
      <c r="G46" t="s">
        <v>88</v>
      </c>
      <c r="H46" s="73">
        <v>145.99</v>
      </c>
      <c r="I46" s="46">
        <v>0</v>
      </c>
      <c r="J46" s="46">
        <v>3.69</v>
      </c>
      <c r="K46" s="46">
        <v>24.17</v>
      </c>
      <c r="L46" s="46">
        <v>6.76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100</v>
      </c>
      <c r="Z46">
        <v>0</v>
      </c>
      <c r="AA46">
        <v>24.17</v>
      </c>
      <c r="AB46">
        <v>4.83</v>
      </c>
      <c r="AC46">
        <v>0.97</v>
      </c>
      <c r="AD46">
        <v>0</v>
      </c>
      <c r="AE46">
        <v>50</v>
      </c>
      <c r="AF46">
        <v>1.93</v>
      </c>
      <c r="AG46">
        <v>3.69</v>
      </c>
      <c r="AH46">
        <v>0</v>
      </c>
      <c r="AI46">
        <v>48.34</v>
      </c>
      <c r="AJ46">
        <v>48.34</v>
      </c>
      <c r="AK46">
        <v>48.34</v>
      </c>
      <c r="AL46">
        <v>239.37</v>
      </c>
      <c r="AM46">
        <v>0</v>
      </c>
      <c r="AN46">
        <v>150</v>
      </c>
      <c r="AO46">
        <v>0</v>
      </c>
    </row>
    <row r="47" spans="1:41">
      <c r="A47" t="s">
        <v>360</v>
      </c>
      <c r="G47" t="s">
        <v>89</v>
      </c>
      <c r="H47" s="73">
        <v>145.99</v>
      </c>
      <c r="I47" s="46">
        <v>0</v>
      </c>
      <c r="J47" s="46">
        <v>3.69</v>
      </c>
      <c r="K47" s="46">
        <v>24.17</v>
      </c>
      <c r="L47" s="46">
        <v>6.8599999999999994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100</v>
      </c>
      <c r="Z47">
        <v>0</v>
      </c>
      <c r="AA47">
        <v>24.17</v>
      </c>
      <c r="AB47">
        <v>4.93</v>
      </c>
      <c r="AC47">
        <v>0.97</v>
      </c>
      <c r="AD47">
        <v>0</v>
      </c>
      <c r="AE47">
        <v>100</v>
      </c>
      <c r="AF47">
        <v>1.93</v>
      </c>
      <c r="AG47">
        <v>3.69</v>
      </c>
      <c r="AH47">
        <v>0</v>
      </c>
      <c r="AI47">
        <v>48.34</v>
      </c>
      <c r="AJ47">
        <v>48.34</v>
      </c>
      <c r="AK47">
        <v>48.34</v>
      </c>
      <c r="AL47">
        <v>239.37</v>
      </c>
      <c r="AM47">
        <v>0</v>
      </c>
      <c r="AN47">
        <v>150</v>
      </c>
      <c r="AO47">
        <v>0</v>
      </c>
    </row>
    <row r="48" spans="1:41">
      <c r="A48" t="s">
        <v>364</v>
      </c>
      <c r="G48" t="s">
        <v>90</v>
      </c>
      <c r="H48" s="73">
        <v>145.99</v>
      </c>
      <c r="I48" s="46">
        <v>0</v>
      </c>
      <c r="J48" s="46">
        <v>3.69</v>
      </c>
      <c r="K48" s="46">
        <v>24.17</v>
      </c>
      <c r="L48" s="46">
        <v>7.1499999999999995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100</v>
      </c>
      <c r="Z48">
        <v>0</v>
      </c>
      <c r="AA48">
        <v>24.17</v>
      </c>
      <c r="AB48">
        <v>5.22</v>
      </c>
      <c r="AC48">
        <v>0.97</v>
      </c>
      <c r="AD48">
        <v>0</v>
      </c>
      <c r="AE48">
        <v>100</v>
      </c>
      <c r="AF48">
        <v>1.93</v>
      </c>
      <c r="AG48">
        <v>3.69</v>
      </c>
      <c r="AH48">
        <v>0</v>
      </c>
      <c r="AI48">
        <v>48.34</v>
      </c>
      <c r="AJ48">
        <v>48.34</v>
      </c>
      <c r="AK48">
        <v>48.34</v>
      </c>
      <c r="AL48">
        <v>239.37</v>
      </c>
      <c r="AM48">
        <v>0</v>
      </c>
      <c r="AN48">
        <v>150</v>
      </c>
      <c r="AO48">
        <v>0</v>
      </c>
    </row>
    <row r="49" spans="1:41">
      <c r="A49" t="s">
        <v>365</v>
      </c>
      <c r="G49" t="s">
        <v>91</v>
      </c>
      <c r="H49" s="73">
        <v>145.99</v>
      </c>
      <c r="I49" s="46">
        <v>0</v>
      </c>
      <c r="J49" s="46">
        <v>3.69</v>
      </c>
      <c r="K49" s="46">
        <v>24.17</v>
      </c>
      <c r="L49" s="46">
        <v>7.54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100</v>
      </c>
      <c r="Z49">
        <v>0</v>
      </c>
      <c r="AA49">
        <v>24.17</v>
      </c>
      <c r="AB49">
        <v>5.61</v>
      </c>
      <c r="AC49">
        <v>0.97</v>
      </c>
      <c r="AD49">
        <v>0</v>
      </c>
      <c r="AE49">
        <v>100</v>
      </c>
      <c r="AF49">
        <v>1.93</v>
      </c>
      <c r="AG49">
        <v>3.69</v>
      </c>
      <c r="AH49">
        <v>0</v>
      </c>
      <c r="AI49">
        <v>48.34</v>
      </c>
      <c r="AJ49">
        <v>48.34</v>
      </c>
      <c r="AK49">
        <v>48.34</v>
      </c>
      <c r="AL49">
        <v>239.37</v>
      </c>
      <c r="AM49">
        <v>0</v>
      </c>
      <c r="AN49">
        <v>150</v>
      </c>
      <c r="AO49">
        <v>0</v>
      </c>
    </row>
    <row r="50" spans="1:41">
      <c r="A50" t="s">
        <v>366</v>
      </c>
      <c r="G50" t="s">
        <v>92</v>
      </c>
      <c r="H50" s="73">
        <v>145.99</v>
      </c>
      <c r="I50" s="46">
        <v>0</v>
      </c>
      <c r="J50" s="46">
        <v>3.69</v>
      </c>
      <c r="K50" s="46">
        <v>24.17</v>
      </c>
      <c r="L50" s="46">
        <v>7.92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100</v>
      </c>
      <c r="Z50">
        <v>0</v>
      </c>
      <c r="AA50">
        <v>24.17</v>
      </c>
      <c r="AB50">
        <v>5.99</v>
      </c>
      <c r="AC50">
        <v>0.97</v>
      </c>
      <c r="AD50">
        <v>0</v>
      </c>
      <c r="AE50">
        <v>100</v>
      </c>
      <c r="AF50">
        <v>1.93</v>
      </c>
      <c r="AG50">
        <v>3.69</v>
      </c>
      <c r="AH50">
        <v>0</v>
      </c>
      <c r="AI50">
        <v>48.34</v>
      </c>
      <c r="AJ50">
        <v>48.34</v>
      </c>
      <c r="AK50">
        <v>48.34</v>
      </c>
      <c r="AL50">
        <v>239.37</v>
      </c>
      <c r="AM50">
        <v>0</v>
      </c>
      <c r="AN50">
        <v>150</v>
      </c>
      <c r="AO50">
        <v>0</v>
      </c>
    </row>
    <row r="51" spans="1:41">
      <c r="A51" t="s">
        <v>367</v>
      </c>
      <c r="G51" t="s">
        <v>93</v>
      </c>
      <c r="H51" s="73">
        <v>145.99</v>
      </c>
      <c r="I51" s="46">
        <v>0</v>
      </c>
      <c r="J51" s="46">
        <v>3.69</v>
      </c>
      <c r="K51" s="46">
        <v>24.17</v>
      </c>
      <c r="L51" s="46">
        <v>8.65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100</v>
      </c>
      <c r="Z51">
        <v>0</v>
      </c>
      <c r="AA51">
        <v>24.17</v>
      </c>
      <c r="AB51">
        <v>6.72</v>
      </c>
      <c r="AC51">
        <v>0.97</v>
      </c>
      <c r="AD51">
        <v>0</v>
      </c>
      <c r="AE51">
        <v>100</v>
      </c>
      <c r="AF51">
        <v>1.93</v>
      </c>
      <c r="AG51">
        <v>3.69</v>
      </c>
      <c r="AH51">
        <v>0</v>
      </c>
      <c r="AI51">
        <v>48.34</v>
      </c>
      <c r="AJ51">
        <v>48.34</v>
      </c>
      <c r="AK51">
        <v>48.34</v>
      </c>
      <c r="AL51">
        <v>239.37</v>
      </c>
      <c r="AM51">
        <v>0</v>
      </c>
      <c r="AN51">
        <v>150</v>
      </c>
      <c r="AO51">
        <v>0</v>
      </c>
    </row>
    <row r="52" spans="1:41">
      <c r="A52" t="s">
        <v>368</v>
      </c>
      <c r="G52" t="s">
        <v>94</v>
      </c>
      <c r="H52" s="73">
        <v>145.99</v>
      </c>
      <c r="I52" s="46">
        <v>0</v>
      </c>
      <c r="J52" s="46">
        <v>3.69</v>
      </c>
      <c r="K52" s="46">
        <v>24.17</v>
      </c>
      <c r="L52" s="46">
        <v>8.02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100</v>
      </c>
      <c r="Z52">
        <v>0</v>
      </c>
      <c r="AA52">
        <v>24.17</v>
      </c>
      <c r="AB52">
        <v>6.09</v>
      </c>
      <c r="AC52">
        <v>0.97</v>
      </c>
      <c r="AD52">
        <v>0</v>
      </c>
      <c r="AE52">
        <v>100</v>
      </c>
      <c r="AF52">
        <v>1.93</v>
      </c>
      <c r="AG52">
        <v>3.69</v>
      </c>
      <c r="AH52">
        <v>0</v>
      </c>
      <c r="AI52">
        <v>48.34</v>
      </c>
      <c r="AJ52">
        <v>48.34</v>
      </c>
      <c r="AK52">
        <v>48.34</v>
      </c>
      <c r="AL52">
        <v>239.37</v>
      </c>
      <c r="AM52">
        <v>0</v>
      </c>
      <c r="AN52">
        <v>150</v>
      </c>
      <c r="AO52">
        <v>0</v>
      </c>
    </row>
    <row r="53" spans="1:41">
      <c r="A53" t="s">
        <v>402</v>
      </c>
      <c r="G53" t="s">
        <v>95</v>
      </c>
      <c r="H53" s="73">
        <v>145.99</v>
      </c>
      <c r="I53" s="46">
        <v>0</v>
      </c>
      <c r="J53" s="46">
        <v>3.69</v>
      </c>
      <c r="K53" s="46">
        <v>24.17</v>
      </c>
      <c r="L53" s="46">
        <v>7.7299999999999995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100</v>
      </c>
      <c r="Z53">
        <v>0</v>
      </c>
      <c r="AA53">
        <v>24.17</v>
      </c>
      <c r="AB53">
        <v>5.8</v>
      </c>
      <c r="AC53">
        <v>0.97</v>
      </c>
      <c r="AD53">
        <v>0</v>
      </c>
      <c r="AE53">
        <v>100</v>
      </c>
      <c r="AF53">
        <v>1.93</v>
      </c>
      <c r="AG53">
        <v>3.69</v>
      </c>
      <c r="AH53">
        <v>0</v>
      </c>
      <c r="AI53">
        <v>48.34</v>
      </c>
      <c r="AJ53">
        <v>48.34</v>
      </c>
      <c r="AK53">
        <v>48.34</v>
      </c>
      <c r="AL53">
        <v>239.37</v>
      </c>
      <c r="AM53">
        <v>0</v>
      </c>
      <c r="AN53">
        <v>150</v>
      </c>
      <c r="AO53">
        <v>0</v>
      </c>
    </row>
    <row r="54" spans="1:41">
      <c r="A54" t="s">
        <v>401</v>
      </c>
      <c r="G54" t="s">
        <v>96</v>
      </c>
      <c r="H54" s="73">
        <v>145.99</v>
      </c>
      <c r="I54" s="46">
        <v>0</v>
      </c>
      <c r="J54" s="46">
        <v>3.69</v>
      </c>
      <c r="K54" s="46">
        <v>24.17</v>
      </c>
      <c r="L54" s="46">
        <v>7.4399999999999995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100</v>
      </c>
      <c r="Z54">
        <v>0</v>
      </c>
      <c r="AA54">
        <v>24.17</v>
      </c>
      <c r="AB54">
        <v>5.51</v>
      </c>
      <c r="AC54">
        <v>0.97</v>
      </c>
      <c r="AD54">
        <v>0</v>
      </c>
      <c r="AE54">
        <v>100</v>
      </c>
      <c r="AF54">
        <v>1.93</v>
      </c>
      <c r="AG54">
        <v>3.69</v>
      </c>
      <c r="AH54">
        <v>0</v>
      </c>
      <c r="AI54">
        <v>48.34</v>
      </c>
      <c r="AJ54">
        <v>48.34</v>
      </c>
      <c r="AK54">
        <v>48.34</v>
      </c>
      <c r="AL54">
        <v>239.37</v>
      </c>
      <c r="AM54">
        <v>0</v>
      </c>
      <c r="AN54">
        <v>150</v>
      </c>
      <c r="AO54">
        <v>0</v>
      </c>
    </row>
    <row r="55" spans="1:41">
      <c r="A55" t="s">
        <v>403</v>
      </c>
      <c r="G55" t="s">
        <v>97</v>
      </c>
      <c r="H55" s="73">
        <v>145.99</v>
      </c>
      <c r="I55" s="46">
        <v>0</v>
      </c>
      <c r="J55" s="46">
        <v>3.6</v>
      </c>
      <c r="K55" s="46">
        <v>24.17</v>
      </c>
      <c r="L55" s="46">
        <v>6.96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100</v>
      </c>
      <c r="Z55">
        <v>0</v>
      </c>
      <c r="AA55">
        <v>24.17</v>
      </c>
      <c r="AB55">
        <v>5.03</v>
      </c>
      <c r="AC55">
        <v>0.97</v>
      </c>
      <c r="AD55">
        <v>0</v>
      </c>
      <c r="AE55">
        <v>100</v>
      </c>
      <c r="AF55">
        <v>1.93</v>
      </c>
      <c r="AG55">
        <v>3.6</v>
      </c>
      <c r="AH55">
        <v>0</v>
      </c>
      <c r="AI55">
        <v>48.34</v>
      </c>
      <c r="AJ55">
        <v>48.34</v>
      </c>
      <c r="AK55">
        <v>48.34</v>
      </c>
      <c r="AL55">
        <v>239.37</v>
      </c>
      <c r="AM55">
        <v>0</v>
      </c>
      <c r="AN55">
        <v>150</v>
      </c>
      <c r="AO55">
        <v>0</v>
      </c>
    </row>
    <row r="56" spans="1:41">
      <c r="A56" t="s">
        <v>403</v>
      </c>
      <c r="G56" t="s">
        <v>98</v>
      </c>
      <c r="H56" s="73">
        <v>145.99</v>
      </c>
      <c r="I56" s="46">
        <v>0</v>
      </c>
      <c r="J56" s="46">
        <v>3.6</v>
      </c>
      <c r="K56" s="46">
        <v>24.17</v>
      </c>
      <c r="L56" s="46">
        <v>6.5699999999999994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100</v>
      </c>
      <c r="Z56">
        <v>0</v>
      </c>
      <c r="AA56">
        <v>24.17</v>
      </c>
      <c r="AB56">
        <v>4.6399999999999997</v>
      </c>
      <c r="AC56">
        <v>0.97</v>
      </c>
      <c r="AD56">
        <v>0</v>
      </c>
      <c r="AE56">
        <v>100</v>
      </c>
      <c r="AF56">
        <v>1.93</v>
      </c>
      <c r="AG56">
        <v>3.6</v>
      </c>
      <c r="AH56">
        <v>0</v>
      </c>
      <c r="AI56">
        <v>48.34</v>
      </c>
      <c r="AJ56">
        <v>48.34</v>
      </c>
      <c r="AK56">
        <v>48.34</v>
      </c>
      <c r="AL56">
        <v>239.37</v>
      </c>
      <c r="AM56">
        <v>0</v>
      </c>
      <c r="AN56">
        <v>150</v>
      </c>
      <c r="AO56">
        <v>0</v>
      </c>
    </row>
    <row r="57" spans="1:41">
      <c r="G57" t="s">
        <v>99</v>
      </c>
      <c r="H57" s="73">
        <v>145.99</v>
      </c>
      <c r="I57" s="46">
        <v>0</v>
      </c>
      <c r="J57" s="46">
        <v>3.6</v>
      </c>
      <c r="K57" s="46">
        <v>24.17</v>
      </c>
      <c r="L57" s="46">
        <v>5.9899999999999993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100</v>
      </c>
      <c r="Z57">
        <v>0</v>
      </c>
      <c r="AA57">
        <v>24.17</v>
      </c>
      <c r="AB57">
        <v>4.0599999999999996</v>
      </c>
      <c r="AC57">
        <v>0.97</v>
      </c>
      <c r="AD57">
        <v>0</v>
      </c>
      <c r="AE57">
        <v>100</v>
      </c>
      <c r="AF57">
        <v>1.93</v>
      </c>
      <c r="AG57">
        <v>3.6</v>
      </c>
      <c r="AH57">
        <v>0</v>
      </c>
      <c r="AI57">
        <v>48.34</v>
      </c>
      <c r="AJ57">
        <v>48.34</v>
      </c>
      <c r="AK57">
        <v>48.34</v>
      </c>
      <c r="AL57">
        <v>239.37</v>
      </c>
      <c r="AM57">
        <v>0</v>
      </c>
      <c r="AN57">
        <v>150</v>
      </c>
      <c r="AO57">
        <v>0</v>
      </c>
    </row>
    <row r="58" spans="1:41">
      <c r="G58" t="s">
        <v>100</v>
      </c>
      <c r="H58" s="73">
        <v>145.99</v>
      </c>
      <c r="I58" s="46">
        <v>0</v>
      </c>
      <c r="J58" s="46">
        <v>3.6</v>
      </c>
      <c r="K58" s="46">
        <v>24.17</v>
      </c>
      <c r="L58" s="46">
        <v>5.8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100</v>
      </c>
      <c r="Z58">
        <v>0</v>
      </c>
      <c r="AA58">
        <v>24.17</v>
      </c>
      <c r="AB58">
        <v>3.87</v>
      </c>
      <c r="AC58">
        <v>0.97</v>
      </c>
      <c r="AD58">
        <v>0</v>
      </c>
      <c r="AE58">
        <v>100</v>
      </c>
      <c r="AF58">
        <v>1.93</v>
      </c>
      <c r="AG58">
        <v>3.6</v>
      </c>
      <c r="AH58">
        <v>0</v>
      </c>
      <c r="AI58">
        <v>48.34</v>
      </c>
      <c r="AJ58">
        <v>48.34</v>
      </c>
      <c r="AK58">
        <v>48.34</v>
      </c>
      <c r="AL58">
        <v>239.37</v>
      </c>
      <c r="AM58">
        <v>0</v>
      </c>
      <c r="AN58">
        <v>150</v>
      </c>
      <c r="AO58">
        <v>0</v>
      </c>
    </row>
    <row r="59" spans="1:41">
      <c r="G59" t="s">
        <v>101</v>
      </c>
      <c r="H59" s="73">
        <v>145.99</v>
      </c>
      <c r="I59" s="46">
        <v>0</v>
      </c>
      <c r="J59" s="46">
        <v>3.6</v>
      </c>
      <c r="K59" s="46">
        <v>24.17</v>
      </c>
      <c r="L59" s="46">
        <v>5.6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100</v>
      </c>
      <c r="Z59">
        <v>0</v>
      </c>
      <c r="AA59">
        <v>24.17</v>
      </c>
      <c r="AB59">
        <v>3.67</v>
      </c>
      <c r="AC59">
        <v>0.97</v>
      </c>
      <c r="AD59">
        <v>0</v>
      </c>
      <c r="AE59">
        <v>100</v>
      </c>
      <c r="AF59">
        <v>1.93</v>
      </c>
      <c r="AG59">
        <v>3.6</v>
      </c>
      <c r="AH59">
        <v>0</v>
      </c>
      <c r="AI59">
        <v>48.34</v>
      </c>
      <c r="AJ59">
        <v>48.34</v>
      </c>
      <c r="AK59">
        <v>48.34</v>
      </c>
      <c r="AL59">
        <v>239.37</v>
      </c>
      <c r="AM59">
        <v>0</v>
      </c>
      <c r="AN59">
        <v>150</v>
      </c>
      <c r="AO59">
        <v>0</v>
      </c>
    </row>
    <row r="60" spans="1:41">
      <c r="G60" t="s">
        <v>102</v>
      </c>
      <c r="H60" s="73">
        <v>145.99</v>
      </c>
      <c r="I60" s="46">
        <v>0</v>
      </c>
      <c r="J60" s="46">
        <v>3.6</v>
      </c>
      <c r="K60" s="46">
        <v>24.17</v>
      </c>
      <c r="L60" s="46">
        <v>5.12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100</v>
      </c>
      <c r="Z60">
        <v>0</v>
      </c>
      <c r="AA60">
        <v>24.17</v>
      </c>
      <c r="AB60">
        <v>3.19</v>
      </c>
      <c r="AC60">
        <v>0.97</v>
      </c>
      <c r="AD60">
        <v>0</v>
      </c>
      <c r="AE60">
        <v>100</v>
      </c>
      <c r="AF60">
        <v>1.93</v>
      </c>
      <c r="AG60">
        <v>3.6</v>
      </c>
      <c r="AH60">
        <v>0</v>
      </c>
      <c r="AI60">
        <v>48.34</v>
      </c>
      <c r="AJ60">
        <v>48.34</v>
      </c>
      <c r="AK60">
        <v>48.34</v>
      </c>
      <c r="AL60">
        <v>239.37</v>
      </c>
      <c r="AM60">
        <v>0</v>
      </c>
      <c r="AN60">
        <v>150</v>
      </c>
      <c r="AO60">
        <v>0</v>
      </c>
    </row>
    <row r="61" spans="1:41">
      <c r="G61" t="s">
        <v>103</v>
      </c>
      <c r="H61" s="73">
        <v>145.99</v>
      </c>
      <c r="I61" s="46">
        <v>0</v>
      </c>
      <c r="J61" s="46">
        <v>3.6</v>
      </c>
      <c r="K61" s="46">
        <v>24.17</v>
      </c>
      <c r="L61" s="46">
        <v>4.83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100</v>
      </c>
      <c r="Z61">
        <v>0</v>
      </c>
      <c r="AA61">
        <v>24.17</v>
      </c>
      <c r="AB61">
        <v>2.9</v>
      </c>
      <c r="AC61">
        <v>0.97</v>
      </c>
      <c r="AD61">
        <v>0</v>
      </c>
      <c r="AE61">
        <v>100</v>
      </c>
      <c r="AF61">
        <v>1.93</v>
      </c>
      <c r="AG61">
        <v>3.6</v>
      </c>
      <c r="AH61">
        <v>0</v>
      </c>
      <c r="AI61">
        <v>48.34</v>
      </c>
      <c r="AJ61">
        <v>48.34</v>
      </c>
      <c r="AK61">
        <v>48.34</v>
      </c>
      <c r="AL61">
        <v>239.37</v>
      </c>
      <c r="AM61">
        <v>0</v>
      </c>
      <c r="AN61">
        <v>150</v>
      </c>
      <c r="AO61">
        <v>0</v>
      </c>
    </row>
    <row r="62" spans="1:41">
      <c r="G62" t="s">
        <v>104</v>
      </c>
      <c r="H62" s="73">
        <v>145.99</v>
      </c>
      <c r="I62" s="46">
        <v>0</v>
      </c>
      <c r="J62" s="46">
        <v>3.6</v>
      </c>
      <c r="K62" s="46">
        <v>24.17</v>
      </c>
      <c r="L62" s="46">
        <v>4.6399999999999997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100</v>
      </c>
      <c r="Z62">
        <v>0</v>
      </c>
      <c r="AA62">
        <v>24.17</v>
      </c>
      <c r="AB62">
        <v>2.71</v>
      </c>
      <c r="AC62">
        <v>0.97</v>
      </c>
      <c r="AD62">
        <v>0</v>
      </c>
      <c r="AE62">
        <v>100</v>
      </c>
      <c r="AF62">
        <v>1.93</v>
      </c>
      <c r="AG62">
        <v>3.6</v>
      </c>
      <c r="AH62">
        <v>0</v>
      </c>
      <c r="AI62">
        <v>48.34</v>
      </c>
      <c r="AJ62">
        <v>48.34</v>
      </c>
      <c r="AK62">
        <v>48.34</v>
      </c>
      <c r="AL62">
        <v>239.37</v>
      </c>
      <c r="AM62">
        <v>0</v>
      </c>
      <c r="AN62">
        <v>150</v>
      </c>
      <c r="AO62">
        <v>0</v>
      </c>
    </row>
    <row r="63" spans="1:41">
      <c r="G63" t="s">
        <v>105</v>
      </c>
      <c r="H63" s="73">
        <v>145.99</v>
      </c>
      <c r="I63" s="46">
        <v>0</v>
      </c>
      <c r="J63" s="46">
        <v>3.69</v>
      </c>
      <c r="K63" s="46">
        <v>24.17</v>
      </c>
      <c r="L63" s="46">
        <v>4.3499999999999996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100</v>
      </c>
      <c r="Z63">
        <v>0</v>
      </c>
      <c r="AA63">
        <v>24.17</v>
      </c>
      <c r="AB63">
        <v>2.42</v>
      </c>
      <c r="AC63">
        <v>0.97</v>
      </c>
      <c r="AD63">
        <v>0</v>
      </c>
      <c r="AE63">
        <v>100</v>
      </c>
      <c r="AF63">
        <v>1.93</v>
      </c>
      <c r="AG63">
        <v>3.69</v>
      </c>
      <c r="AH63">
        <v>0</v>
      </c>
      <c r="AI63">
        <v>48.34</v>
      </c>
      <c r="AJ63">
        <v>48.34</v>
      </c>
      <c r="AK63">
        <v>48.34</v>
      </c>
      <c r="AL63">
        <v>239.37</v>
      </c>
      <c r="AM63">
        <v>0</v>
      </c>
      <c r="AN63">
        <v>150</v>
      </c>
      <c r="AO63">
        <v>0</v>
      </c>
    </row>
    <row r="64" spans="1:41">
      <c r="G64" t="s">
        <v>106</v>
      </c>
      <c r="H64" s="73">
        <v>145.99</v>
      </c>
      <c r="I64" s="46">
        <v>0</v>
      </c>
      <c r="J64" s="46">
        <v>3.69</v>
      </c>
      <c r="K64" s="46">
        <v>24.17</v>
      </c>
      <c r="L64" s="46">
        <v>4.0599999999999996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100</v>
      </c>
      <c r="Z64">
        <v>0</v>
      </c>
      <c r="AA64">
        <v>24.17</v>
      </c>
      <c r="AB64">
        <v>2.13</v>
      </c>
      <c r="AC64">
        <v>0.97</v>
      </c>
      <c r="AD64">
        <v>0</v>
      </c>
      <c r="AE64">
        <v>100</v>
      </c>
      <c r="AF64">
        <v>1.93</v>
      </c>
      <c r="AG64">
        <v>3.69</v>
      </c>
      <c r="AH64">
        <v>0</v>
      </c>
      <c r="AI64">
        <v>48.34</v>
      </c>
      <c r="AJ64">
        <v>48.34</v>
      </c>
      <c r="AK64">
        <v>48.34</v>
      </c>
      <c r="AL64">
        <v>239.37</v>
      </c>
      <c r="AM64">
        <v>0</v>
      </c>
      <c r="AN64">
        <v>150</v>
      </c>
      <c r="AO64">
        <v>0</v>
      </c>
    </row>
    <row r="65" spans="7:41">
      <c r="G65" t="s">
        <v>107</v>
      </c>
      <c r="H65" s="73">
        <v>145.99</v>
      </c>
      <c r="I65" s="46">
        <v>0</v>
      </c>
      <c r="J65" s="46">
        <v>3.69</v>
      </c>
      <c r="K65" s="46">
        <v>24.17</v>
      </c>
      <c r="L65" s="46">
        <v>3.86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100</v>
      </c>
      <c r="Z65">
        <v>0</v>
      </c>
      <c r="AA65">
        <v>24.17</v>
      </c>
      <c r="AB65">
        <v>1.93</v>
      </c>
      <c r="AC65">
        <v>0.97</v>
      </c>
      <c r="AD65">
        <v>0</v>
      </c>
      <c r="AE65">
        <v>100</v>
      </c>
      <c r="AF65">
        <v>1.93</v>
      </c>
      <c r="AG65">
        <v>3.69</v>
      </c>
      <c r="AH65">
        <v>0</v>
      </c>
      <c r="AI65">
        <v>48.34</v>
      </c>
      <c r="AJ65">
        <v>48.34</v>
      </c>
      <c r="AK65">
        <v>48.34</v>
      </c>
      <c r="AL65">
        <v>239.37</v>
      </c>
      <c r="AM65">
        <v>0</v>
      </c>
      <c r="AN65">
        <v>150</v>
      </c>
      <c r="AO65">
        <v>0</v>
      </c>
    </row>
    <row r="66" spans="7:41">
      <c r="G66" t="s">
        <v>108</v>
      </c>
      <c r="H66" s="73">
        <v>145.99</v>
      </c>
      <c r="I66" s="46">
        <v>0</v>
      </c>
      <c r="J66" s="46">
        <v>3.69</v>
      </c>
      <c r="K66" s="46">
        <v>24.17</v>
      </c>
      <c r="L66" s="46">
        <v>3.67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100</v>
      </c>
      <c r="Z66">
        <v>0</v>
      </c>
      <c r="AA66">
        <v>24.17</v>
      </c>
      <c r="AB66">
        <v>1.74</v>
      </c>
      <c r="AC66">
        <v>0.97</v>
      </c>
      <c r="AD66">
        <v>0</v>
      </c>
      <c r="AE66">
        <v>100</v>
      </c>
      <c r="AF66">
        <v>1.93</v>
      </c>
      <c r="AG66">
        <v>3.69</v>
      </c>
      <c r="AH66">
        <v>0</v>
      </c>
      <c r="AI66">
        <v>48.34</v>
      </c>
      <c r="AJ66">
        <v>48.34</v>
      </c>
      <c r="AK66">
        <v>48.34</v>
      </c>
      <c r="AL66">
        <v>239.37</v>
      </c>
      <c r="AM66">
        <v>0</v>
      </c>
      <c r="AN66">
        <v>150</v>
      </c>
      <c r="AO66">
        <v>0</v>
      </c>
    </row>
    <row r="67" spans="7:41">
      <c r="G67" t="s">
        <v>109</v>
      </c>
      <c r="H67" s="73">
        <v>145.65</v>
      </c>
      <c r="I67" s="46">
        <v>0</v>
      </c>
      <c r="J67" s="46">
        <v>3.69</v>
      </c>
      <c r="K67" s="46">
        <v>0</v>
      </c>
      <c r="L67" s="46">
        <v>3.48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100</v>
      </c>
      <c r="Z67">
        <v>0</v>
      </c>
      <c r="AA67">
        <v>0</v>
      </c>
      <c r="AB67">
        <v>1.55</v>
      </c>
      <c r="AC67">
        <v>0.63</v>
      </c>
      <c r="AD67">
        <v>0</v>
      </c>
      <c r="AE67">
        <v>100</v>
      </c>
      <c r="AF67">
        <v>1.93</v>
      </c>
      <c r="AG67">
        <v>3.69</v>
      </c>
      <c r="AH67">
        <v>0</v>
      </c>
      <c r="AI67">
        <v>48.34</v>
      </c>
      <c r="AJ67">
        <v>48.34</v>
      </c>
      <c r="AK67">
        <v>48.34</v>
      </c>
      <c r="AL67">
        <v>239.37</v>
      </c>
      <c r="AM67">
        <v>0</v>
      </c>
      <c r="AN67">
        <v>150</v>
      </c>
      <c r="AO67">
        <v>0</v>
      </c>
    </row>
    <row r="68" spans="7:41">
      <c r="G68" t="s">
        <v>110</v>
      </c>
      <c r="H68" s="73">
        <v>145.65</v>
      </c>
      <c r="I68" s="46">
        <v>0</v>
      </c>
      <c r="J68" s="46">
        <v>3.69</v>
      </c>
      <c r="K68" s="46">
        <v>0</v>
      </c>
      <c r="L68" s="46">
        <v>3.38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100</v>
      </c>
      <c r="Z68">
        <v>0</v>
      </c>
      <c r="AA68">
        <v>0</v>
      </c>
      <c r="AB68">
        <v>1.45</v>
      </c>
      <c r="AC68">
        <v>0.63</v>
      </c>
      <c r="AD68">
        <v>0</v>
      </c>
      <c r="AE68">
        <v>100</v>
      </c>
      <c r="AF68">
        <v>1.93</v>
      </c>
      <c r="AG68">
        <v>3.69</v>
      </c>
      <c r="AH68">
        <v>0</v>
      </c>
      <c r="AI68">
        <v>48.34</v>
      </c>
      <c r="AJ68">
        <v>48.34</v>
      </c>
      <c r="AK68">
        <v>48.34</v>
      </c>
      <c r="AL68">
        <v>239.37</v>
      </c>
      <c r="AM68">
        <v>0</v>
      </c>
      <c r="AN68">
        <v>150</v>
      </c>
      <c r="AO68">
        <v>0</v>
      </c>
    </row>
    <row r="69" spans="7:41">
      <c r="G69" t="s">
        <v>111</v>
      </c>
      <c r="H69" s="73">
        <v>145.65</v>
      </c>
      <c r="I69" s="46">
        <v>0</v>
      </c>
      <c r="J69" s="46">
        <v>3.69</v>
      </c>
      <c r="K69" s="46">
        <v>0</v>
      </c>
      <c r="L69" s="46">
        <v>3.2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100</v>
      </c>
      <c r="Z69">
        <v>0</v>
      </c>
      <c r="AA69">
        <v>0</v>
      </c>
      <c r="AB69">
        <v>1.27</v>
      </c>
      <c r="AC69">
        <v>0.63</v>
      </c>
      <c r="AD69">
        <v>0</v>
      </c>
      <c r="AE69">
        <v>100</v>
      </c>
      <c r="AF69">
        <v>1.93</v>
      </c>
      <c r="AG69">
        <v>3.69</v>
      </c>
      <c r="AH69">
        <v>0</v>
      </c>
      <c r="AI69">
        <v>48.34</v>
      </c>
      <c r="AJ69">
        <v>48.34</v>
      </c>
      <c r="AK69">
        <v>48.34</v>
      </c>
      <c r="AL69">
        <v>239.37</v>
      </c>
      <c r="AM69">
        <v>0</v>
      </c>
      <c r="AN69">
        <v>150</v>
      </c>
      <c r="AO69">
        <v>0</v>
      </c>
    </row>
    <row r="70" spans="7:41">
      <c r="G70" t="s">
        <v>112</v>
      </c>
      <c r="H70" s="73">
        <v>145.65</v>
      </c>
      <c r="I70" s="46">
        <v>0</v>
      </c>
      <c r="J70" s="46">
        <v>3.69</v>
      </c>
      <c r="K70" s="46">
        <v>0</v>
      </c>
      <c r="L70" s="46">
        <v>2.83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100</v>
      </c>
      <c r="Z70">
        <v>0</v>
      </c>
      <c r="AA70">
        <v>0</v>
      </c>
      <c r="AB70">
        <v>0.9</v>
      </c>
      <c r="AC70">
        <v>0.63</v>
      </c>
      <c r="AD70">
        <v>0</v>
      </c>
      <c r="AE70">
        <v>100</v>
      </c>
      <c r="AF70">
        <v>1.93</v>
      </c>
      <c r="AG70">
        <v>3.69</v>
      </c>
      <c r="AH70">
        <v>0</v>
      </c>
      <c r="AI70">
        <v>48.34</v>
      </c>
      <c r="AJ70">
        <v>48.34</v>
      </c>
      <c r="AK70">
        <v>48.34</v>
      </c>
      <c r="AL70">
        <v>239.37</v>
      </c>
      <c r="AM70">
        <v>0</v>
      </c>
      <c r="AN70">
        <v>150</v>
      </c>
      <c r="AO70">
        <v>0</v>
      </c>
    </row>
    <row r="71" spans="7:41">
      <c r="G71" t="s">
        <v>113</v>
      </c>
      <c r="H71" s="73">
        <v>242.28000000000003</v>
      </c>
      <c r="I71" s="46">
        <v>0</v>
      </c>
      <c r="J71" s="46">
        <v>3.69</v>
      </c>
      <c r="K71" s="46">
        <v>0</v>
      </c>
      <c r="L71" s="46">
        <v>2.54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100</v>
      </c>
      <c r="Z71">
        <v>0</v>
      </c>
      <c r="AA71">
        <v>0</v>
      </c>
      <c r="AB71">
        <v>0.61</v>
      </c>
      <c r="AC71">
        <v>0.57999999999999996</v>
      </c>
      <c r="AD71">
        <v>0</v>
      </c>
      <c r="AE71">
        <v>100</v>
      </c>
      <c r="AF71">
        <v>1.93</v>
      </c>
      <c r="AG71">
        <v>3.69</v>
      </c>
      <c r="AH71">
        <v>96.68</v>
      </c>
      <c r="AI71">
        <v>48.34</v>
      </c>
      <c r="AJ71">
        <v>48.34</v>
      </c>
      <c r="AK71">
        <v>48.34</v>
      </c>
      <c r="AL71">
        <v>239.37</v>
      </c>
      <c r="AM71">
        <v>0</v>
      </c>
      <c r="AN71">
        <v>150</v>
      </c>
      <c r="AO71">
        <v>0</v>
      </c>
    </row>
    <row r="72" spans="7:41">
      <c r="G72" t="s">
        <v>114</v>
      </c>
      <c r="H72" s="73">
        <v>242.28000000000003</v>
      </c>
      <c r="I72" s="46">
        <v>0</v>
      </c>
      <c r="J72" s="46">
        <v>3.69</v>
      </c>
      <c r="K72" s="46">
        <v>0</v>
      </c>
      <c r="L72" s="46">
        <v>2.2799999999999998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100</v>
      </c>
      <c r="Z72">
        <v>0</v>
      </c>
      <c r="AA72">
        <v>0</v>
      </c>
      <c r="AB72">
        <v>0.35</v>
      </c>
      <c r="AC72">
        <v>0.57999999999999996</v>
      </c>
      <c r="AD72">
        <v>0</v>
      </c>
      <c r="AE72">
        <v>100</v>
      </c>
      <c r="AF72">
        <v>1.93</v>
      </c>
      <c r="AG72">
        <v>3.69</v>
      </c>
      <c r="AH72">
        <v>96.68</v>
      </c>
      <c r="AI72">
        <v>48.34</v>
      </c>
      <c r="AJ72">
        <v>48.34</v>
      </c>
      <c r="AK72">
        <v>48.34</v>
      </c>
      <c r="AL72">
        <v>239.37</v>
      </c>
      <c r="AM72">
        <v>0</v>
      </c>
      <c r="AN72">
        <v>150</v>
      </c>
      <c r="AO72">
        <v>0</v>
      </c>
    </row>
    <row r="73" spans="7:41">
      <c r="G73" t="s">
        <v>115</v>
      </c>
      <c r="H73" s="73">
        <v>242.28000000000003</v>
      </c>
      <c r="I73" s="46">
        <v>0</v>
      </c>
      <c r="J73" s="46">
        <v>3.69</v>
      </c>
      <c r="K73" s="46">
        <v>0</v>
      </c>
      <c r="L73" s="46">
        <v>2.0699999999999998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100</v>
      </c>
      <c r="Z73">
        <v>0</v>
      </c>
      <c r="AA73">
        <v>0</v>
      </c>
      <c r="AB73">
        <v>0.14000000000000001</v>
      </c>
      <c r="AC73">
        <v>0.57999999999999996</v>
      </c>
      <c r="AD73">
        <v>0</v>
      </c>
      <c r="AE73">
        <v>100</v>
      </c>
      <c r="AF73">
        <v>1.93</v>
      </c>
      <c r="AG73">
        <v>3.69</v>
      </c>
      <c r="AH73">
        <v>96.68</v>
      </c>
      <c r="AI73">
        <v>48.34</v>
      </c>
      <c r="AJ73">
        <v>48.34</v>
      </c>
      <c r="AK73">
        <v>48.34</v>
      </c>
      <c r="AL73">
        <v>239.37</v>
      </c>
      <c r="AM73">
        <v>0</v>
      </c>
      <c r="AN73">
        <v>150</v>
      </c>
      <c r="AO73">
        <v>0</v>
      </c>
    </row>
    <row r="74" spans="7:41">
      <c r="G74" t="s">
        <v>116</v>
      </c>
      <c r="H74" s="73">
        <v>242.28000000000003</v>
      </c>
      <c r="I74" s="46">
        <v>0</v>
      </c>
      <c r="J74" s="46">
        <v>3.69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100</v>
      </c>
      <c r="Z74">
        <v>0</v>
      </c>
      <c r="AA74">
        <v>0</v>
      </c>
      <c r="AB74">
        <v>0</v>
      </c>
      <c r="AC74">
        <v>0.57999999999999996</v>
      </c>
      <c r="AD74">
        <v>0</v>
      </c>
      <c r="AE74">
        <v>100</v>
      </c>
      <c r="AF74">
        <v>1.93</v>
      </c>
      <c r="AG74">
        <v>3.69</v>
      </c>
      <c r="AH74">
        <v>96.68</v>
      </c>
      <c r="AI74">
        <v>48.34</v>
      </c>
      <c r="AJ74">
        <v>48.34</v>
      </c>
      <c r="AK74">
        <v>48.34</v>
      </c>
      <c r="AL74">
        <v>239.37</v>
      </c>
      <c r="AM74">
        <v>0</v>
      </c>
      <c r="AN74">
        <v>150</v>
      </c>
      <c r="AO74">
        <v>0</v>
      </c>
    </row>
    <row r="75" spans="7:41">
      <c r="G75" t="s">
        <v>117</v>
      </c>
      <c r="H75" s="73">
        <v>242.33</v>
      </c>
      <c r="I75" s="46">
        <v>0</v>
      </c>
      <c r="J75" s="46">
        <v>3.78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100</v>
      </c>
      <c r="Y75">
        <v>0</v>
      </c>
      <c r="Z75">
        <v>55</v>
      </c>
      <c r="AA75">
        <v>0</v>
      </c>
      <c r="AB75">
        <v>0</v>
      </c>
      <c r="AC75">
        <v>0.63</v>
      </c>
      <c r="AD75">
        <v>0</v>
      </c>
      <c r="AE75">
        <v>100</v>
      </c>
      <c r="AF75">
        <v>1.93</v>
      </c>
      <c r="AG75">
        <v>3.78</v>
      </c>
      <c r="AH75">
        <v>96.68</v>
      </c>
      <c r="AI75">
        <v>48.34</v>
      </c>
      <c r="AJ75">
        <v>48.34</v>
      </c>
      <c r="AK75">
        <v>48.34</v>
      </c>
      <c r="AL75">
        <v>51.01</v>
      </c>
      <c r="AM75">
        <v>0</v>
      </c>
      <c r="AN75">
        <v>150</v>
      </c>
      <c r="AO75">
        <v>0</v>
      </c>
    </row>
    <row r="76" spans="7:41">
      <c r="G76" t="s">
        <v>118</v>
      </c>
      <c r="H76" s="73">
        <v>242.33</v>
      </c>
      <c r="I76" s="46">
        <v>0</v>
      </c>
      <c r="J76" s="46">
        <v>3.78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100</v>
      </c>
      <c r="Y76">
        <v>0</v>
      </c>
      <c r="Z76">
        <v>55</v>
      </c>
      <c r="AA76">
        <v>0</v>
      </c>
      <c r="AB76">
        <v>0</v>
      </c>
      <c r="AC76">
        <v>0.63</v>
      </c>
      <c r="AD76">
        <v>0</v>
      </c>
      <c r="AE76">
        <v>100</v>
      </c>
      <c r="AF76">
        <v>1.93</v>
      </c>
      <c r="AG76">
        <v>3.78</v>
      </c>
      <c r="AH76">
        <v>96.68</v>
      </c>
      <c r="AI76">
        <v>48.34</v>
      </c>
      <c r="AJ76">
        <v>48.34</v>
      </c>
      <c r="AK76">
        <v>48.34</v>
      </c>
      <c r="AL76">
        <v>51.01</v>
      </c>
      <c r="AM76">
        <v>0</v>
      </c>
      <c r="AN76">
        <v>150</v>
      </c>
      <c r="AO76">
        <v>0</v>
      </c>
    </row>
    <row r="77" spans="7:41">
      <c r="G77" t="s">
        <v>119</v>
      </c>
      <c r="H77" s="73">
        <v>242.33</v>
      </c>
      <c r="I77" s="46">
        <v>0</v>
      </c>
      <c r="J77" s="46">
        <v>3.78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100</v>
      </c>
      <c r="Y77">
        <v>0</v>
      </c>
      <c r="Z77">
        <v>55</v>
      </c>
      <c r="AA77">
        <v>0</v>
      </c>
      <c r="AB77">
        <v>0</v>
      </c>
      <c r="AC77">
        <v>0.63</v>
      </c>
      <c r="AD77">
        <v>0</v>
      </c>
      <c r="AE77">
        <v>100</v>
      </c>
      <c r="AF77">
        <v>1.93</v>
      </c>
      <c r="AG77">
        <v>3.78</v>
      </c>
      <c r="AH77">
        <v>96.68</v>
      </c>
      <c r="AI77">
        <v>48.34</v>
      </c>
      <c r="AJ77">
        <v>48.34</v>
      </c>
      <c r="AK77">
        <v>48.34</v>
      </c>
      <c r="AL77">
        <v>51.01</v>
      </c>
      <c r="AM77">
        <v>0</v>
      </c>
      <c r="AN77">
        <v>150</v>
      </c>
      <c r="AO77">
        <v>0</v>
      </c>
    </row>
    <row r="78" spans="7:41">
      <c r="G78" t="s">
        <v>120</v>
      </c>
      <c r="H78" s="73">
        <v>242.33</v>
      </c>
      <c r="I78" s="46">
        <v>0</v>
      </c>
      <c r="J78" s="46">
        <v>3.78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100</v>
      </c>
      <c r="Y78">
        <v>0</v>
      </c>
      <c r="Z78">
        <v>55</v>
      </c>
      <c r="AA78">
        <v>0</v>
      </c>
      <c r="AB78">
        <v>0</v>
      </c>
      <c r="AC78">
        <v>0.63</v>
      </c>
      <c r="AD78">
        <v>0</v>
      </c>
      <c r="AE78">
        <v>100</v>
      </c>
      <c r="AF78">
        <v>1.93</v>
      </c>
      <c r="AG78">
        <v>3.78</v>
      </c>
      <c r="AH78">
        <v>96.68</v>
      </c>
      <c r="AI78">
        <v>48.34</v>
      </c>
      <c r="AJ78">
        <v>48.34</v>
      </c>
      <c r="AK78">
        <v>48.34</v>
      </c>
      <c r="AL78">
        <v>51.01</v>
      </c>
      <c r="AM78">
        <v>0</v>
      </c>
      <c r="AN78">
        <v>150</v>
      </c>
      <c r="AO78">
        <v>0</v>
      </c>
    </row>
    <row r="79" spans="7:41">
      <c r="G79" t="s">
        <v>121</v>
      </c>
      <c r="H79" s="73">
        <v>145.65</v>
      </c>
      <c r="I79" s="46">
        <v>0</v>
      </c>
      <c r="J79" s="46">
        <v>3.78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100</v>
      </c>
      <c r="Y79">
        <v>0</v>
      </c>
      <c r="Z79">
        <v>55</v>
      </c>
      <c r="AA79">
        <v>0</v>
      </c>
      <c r="AB79">
        <v>0</v>
      </c>
      <c r="AC79">
        <v>0.63</v>
      </c>
      <c r="AD79">
        <v>0</v>
      </c>
      <c r="AE79">
        <v>100</v>
      </c>
      <c r="AF79">
        <v>1.93</v>
      </c>
      <c r="AG79">
        <v>3.78</v>
      </c>
      <c r="AH79">
        <v>0</v>
      </c>
      <c r="AI79">
        <v>48.34</v>
      </c>
      <c r="AJ79">
        <v>48.34</v>
      </c>
      <c r="AK79">
        <v>48.34</v>
      </c>
      <c r="AL79">
        <v>51.01</v>
      </c>
      <c r="AM79">
        <v>0</v>
      </c>
      <c r="AN79">
        <v>150</v>
      </c>
      <c r="AO79">
        <v>0</v>
      </c>
    </row>
    <row r="80" spans="7:41">
      <c r="G80" t="s">
        <v>122</v>
      </c>
      <c r="H80" s="73">
        <v>145.65</v>
      </c>
      <c r="I80" s="46">
        <v>0</v>
      </c>
      <c r="J80" s="46">
        <v>3.78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100</v>
      </c>
      <c r="Y80">
        <v>0</v>
      </c>
      <c r="Z80">
        <v>55</v>
      </c>
      <c r="AA80">
        <v>0</v>
      </c>
      <c r="AB80">
        <v>0</v>
      </c>
      <c r="AC80">
        <v>0.63</v>
      </c>
      <c r="AD80">
        <v>0</v>
      </c>
      <c r="AE80">
        <v>100</v>
      </c>
      <c r="AF80">
        <v>1.93</v>
      </c>
      <c r="AG80">
        <v>3.78</v>
      </c>
      <c r="AH80">
        <v>0</v>
      </c>
      <c r="AI80">
        <v>48.34</v>
      </c>
      <c r="AJ80">
        <v>48.34</v>
      </c>
      <c r="AK80">
        <v>48.34</v>
      </c>
      <c r="AL80">
        <v>51.01</v>
      </c>
      <c r="AM80">
        <v>0</v>
      </c>
      <c r="AN80">
        <v>150</v>
      </c>
      <c r="AO80">
        <v>0</v>
      </c>
    </row>
    <row r="81" spans="7:41">
      <c r="G81" t="s">
        <v>123</v>
      </c>
      <c r="H81" s="73">
        <v>145.65</v>
      </c>
      <c r="I81" s="46">
        <v>0</v>
      </c>
      <c r="J81" s="46">
        <v>3.78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100</v>
      </c>
      <c r="Y81">
        <v>0</v>
      </c>
      <c r="Z81">
        <v>55</v>
      </c>
      <c r="AA81">
        <v>0</v>
      </c>
      <c r="AB81">
        <v>0</v>
      </c>
      <c r="AC81">
        <v>0.63</v>
      </c>
      <c r="AD81">
        <v>0</v>
      </c>
      <c r="AE81">
        <v>100</v>
      </c>
      <c r="AF81">
        <v>1.93</v>
      </c>
      <c r="AG81">
        <v>3.78</v>
      </c>
      <c r="AH81">
        <v>0</v>
      </c>
      <c r="AI81">
        <v>48.34</v>
      </c>
      <c r="AJ81">
        <v>48.34</v>
      </c>
      <c r="AK81">
        <v>48.34</v>
      </c>
      <c r="AL81">
        <v>51.01</v>
      </c>
      <c r="AM81">
        <v>0</v>
      </c>
      <c r="AN81">
        <v>150</v>
      </c>
      <c r="AO81">
        <v>0</v>
      </c>
    </row>
    <row r="82" spans="7:41">
      <c r="G82" t="s">
        <v>124</v>
      </c>
      <c r="H82" s="73">
        <v>145.65</v>
      </c>
      <c r="I82" s="46">
        <v>0</v>
      </c>
      <c r="J82" s="46">
        <v>3.78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100</v>
      </c>
      <c r="Y82">
        <v>0</v>
      </c>
      <c r="Z82">
        <v>55</v>
      </c>
      <c r="AA82">
        <v>0</v>
      </c>
      <c r="AB82">
        <v>0</v>
      </c>
      <c r="AC82">
        <v>0.63</v>
      </c>
      <c r="AD82">
        <v>0</v>
      </c>
      <c r="AE82">
        <v>100</v>
      </c>
      <c r="AF82">
        <v>1.93</v>
      </c>
      <c r="AG82">
        <v>3.78</v>
      </c>
      <c r="AH82">
        <v>0</v>
      </c>
      <c r="AI82">
        <v>48.34</v>
      </c>
      <c r="AJ82">
        <v>48.34</v>
      </c>
      <c r="AK82">
        <v>48.34</v>
      </c>
      <c r="AL82">
        <v>51.01</v>
      </c>
      <c r="AM82">
        <v>0</v>
      </c>
      <c r="AN82">
        <v>150</v>
      </c>
      <c r="AO82">
        <v>0</v>
      </c>
    </row>
    <row r="83" spans="7:41">
      <c r="G83" t="s">
        <v>125</v>
      </c>
      <c r="H83" s="73">
        <v>145.60000000000002</v>
      </c>
      <c r="I83" s="46">
        <v>0</v>
      </c>
      <c r="J83" s="46">
        <v>3.69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100</v>
      </c>
      <c r="Y83">
        <v>0</v>
      </c>
      <c r="Z83">
        <v>55</v>
      </c>
      <c r="AA83">
        <v>0</v>
      </c>
      <c r="AB83">
        <v>0</v>
      </c>
      <c r="AC83">
        <v>0.57999999999999996</v>
      </c>
      <c r="AD83">
        <v>0</v>
      </c>
      <c r="AE83">
        <v>0</v>
      </c>
      <c r="AF83">
        <v>1.93</v>
      </c>
      <c r="AG83">
        <v>3.69</v>
      </c>
      <c r="AH83">
        <v>0</v>
      </c>
      <c r="AI83">
        <v>48.34</v>
      </c>
      <c r="AJ83">
        <v>48.34</v>
      </c>
      <c r="AK83">
        <v>48.34</v>
      </c>
      <c r="AL83">
        <v>51.01</v>
      </c>
      <c r="AM83">
        <v>0</v>
      </c>
      <c r="AN83">
        <v>150</v>
      </c>
      <c r="AO83">
        <v>0</v>
      </c>
    </row>
    <row r="84" spans="7:41">
      <c r="G84" t="s">
        <v>126</v>
      </c>
      <c r="H84" s="73">
        <v>145.60000000000002</v>
      </c>
      <c r="I84" s="46">
        <v>0</v>
      </c>
      <c r="J84" s="46">
        <v>3.69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100</v>
      </c>
      <c r="Y84">
        <v>0</v>
      </c>
      <c r="Z84">
        <v>55</v>
      </c>
      <c r="AA84">
        <v>0</v>
      </c>
      <c r="AB84">
        <v>0</v>
      </c>
      <c r="AC84">
        <v>0.57999999999999996</v>
      </c>
      <c r="AD84">
        <v>0</v>
      </c>
      <c r="AE84">
        <v>0</v>
      </c>
      <c r="AF84">
        <v>1.93</v>
      </c>
      <c r="AG84">
        <v>3.69</v>
      </c>
      <c r="AH84">
        <v>0</v>
      </c>
      <c r="AI84">
        <v>48.34</v>
      </c>
      <c r="AJ84">
        <v>48.34</v>
      </c>
      <c r="AK84">
        <v>48.34</v>
      </c>
      <c r="AL84">
        <v>51.01</v>
      </c>
      <c r="AM84">
        <v>0</v>
      </c>
      <c r="AN84">
        <v>150</v>
      </c>
      <c r="AO84">
        <v>0</v>
      </c>
    </row>
    <row r="85" spans="7:41">
      <c r="G85" t="s">
        <v>127</v>
      </c>
      <c r="H85" s="73">
        <v>145.60000000000002</v>
      </c>
      <c r="I85" s="46">
        <v>0</v>
      </c>
      <c r="J85" s="46">
        <v>3.69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100</v>
      </c>
      <c r="Y85">
        <v>0</v>
      </c>
      <c r="Z85">
        <v>55</v>
      </c>
      <c r="AA85">
        <v>0</v>
      </c>
      <c r="AB85">
        <v>0</v>
      </c>
      <c r="AC85">
        <v>0.57999999999999996</v>
      </c>
      <c r="AD85">
        <v>0</v>
      </c>
      <c r="AE85">
        <v>0</v>
      </c>
      <c r="AF85">
        <v>1.93</v>
      </c>
      <c r="AG85">
        <v>3.69</v>
      </c>
      <c r="AH85">
        <v>0</v>
      </c>
      <c r="AI85">
        <v>48.34</v>
      </c>
      <c r="AJ85">
        <v>48.34</v>
      </c>
      <c r="AK85">
        <v>48.34</v>
      </c>
      <c r="AL85">
        <v>51.01</v>
      </c>
      <c r="AM85">
        <v>0</v>
      </c>
      <c r="AN85">
        <v>150</v>
      </c>
      <c r="AO85">
        <v>0</v>
      </c>
    </row>
    <row r="86" spans="7:41">
      <c r="G86" t="s">
        <v>128</v>
      </c>
      <c r="H86" s="73">
        <v>145.60000000000002</v>
      </c>
      <c r="I86" s="46">
        <v>0</v>
      </c>
      <c r="J86" s="46">
        <v>3.69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100</v>
      </c>
      <c r="Y86">
        <v>0</v>
      </c>
      <c r="Z86">
        <v>55</v>
      </c>
      <c r="AA86">
        <v>0</v>
      </c>
      <c r="AB86">
        <v>0</v>
      </c>
      <c r="AC86">
        <v>0.57999999999999996</v>
      </c>
      <c r="AD86">
        <v>0</v>
      </c>
      <c r="AE86">
        <v>0</v>
      </c>
      <c r="AF86">
        <v>1.93</v>
      </c>
      <c r="AG86">
        <v>3.69</v>
      </c>
      <c r="AH86">
        <v>0</v>
      </c>
      <c r="AI86">
        <v>48.34</v>
      </c>
      <c r="AJ86">
        <v>48.34</v>
      </c>
      <c r="AK86">
        <v>48.34</v>
      </c>
      <c r="AL86">
        <v>51.01</v>
      </c>
      <c r="AM86">
        <v>0</v>
      </c>
      <c r="AN86">
        <v>150</v>
      </c>
      <c r="AO86">
        <v>0</v>
      </c>
    </row>
    <row r="87" spans="7:41">
      <c r="G87" t="s">
        <v>129</v>
      </c>
      <c r="H87" s="73">
        <v>145.60000000000002</v>
      </c>
      <c r="I87" s="46">
        <v>0</v>
      </c>
      <c r="J87" s="46">
        <v>3.69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100</v>
      </c>
      <c r="Y87">
        <v>0</v>
      </c>
      <c r="Z87">
        <v>55</v>
      </c>
      <c r="AA87">
        <v>0</v>
      </c>
      <c r="AB87">
        <v>0</v>
      </c>
      <c r="AC87">
        <v>0.57999999999999996</v>
      </c>
      <c r="AD87">
        <v>0</v>
      </c>
      <c r="AE87">
        <v>0</v>
      </c>
      <c r="AF87">
        <v>1.93</v>
      </c>
      <c r="AG87">
        <v>3.69</v>
      </c>
      <c r="AH87">
        <v>0</v>
      </c>
      <c r="AI87">
        <v>48.34</v>
      </c>
      <c r="AJ87">
        <v>48.34</v>
      </c>
      <c r="AK87">
        <v>48.34</v>
      </c>
      <c r="AL87">
        <v>51.01</v>
      </c>
      <c r="AM87">
        <v>0</v>
      </c>
      <c r="AN87">
        <v>150</v>
      </c>
      <c r="AO87">
        <v>0</v>
      </c>
    </row>
    <row r="88" spans="7:41">
      <c r="G88" t="s">
        <v>130</v>
      </c>
      <c r="H88" s="73">
        <v>145.60000000000002</v>
      </c>
      <c r="I88" s="46">
        <v>0</v>
      </c>
      <c r="J88" s="46">
        <v>3.69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100</v>
      </c>
      <c r="Y88">
        <v>0</v>
      </c>
      <c r="Z88">
        <v>55</v>
      </c>
      <c r="AA88">
        <v>0</v>
      </c>
      <c r="AB88">
        <v>0</v>
      </c>
      <c r="AC88">
        <v>0.57999999999999996</v>
      </c>
      <c r="AD88">
        <v>0</v>
      </c>
      <c r="AE88">
        <v>0</v>
      </c>
      <c r="AF88">
        <v>1.93</v>
      </c>
      <c r="AG88">
        <v>3.69</v>
      </c>
      <c r="AH88">
        <v>0</v>
      </c>
      <c r="AI88">
        <v>48.34</v>
      </c>
      <c r="AJ88">
        <v>48.34</v>
      </c>
      <c r="AK88">
        <v>48.34</v>
      </c>
      <c r="AL88">
        <v>51.01</v>
      </c>
      <c r="AM88">
        <v>0</v>
      </c>
      <c r="AN88">
        <v>150</v>
      </c>
      <c r="AO88">
        <v>0</v>
      </c>
    </row>
    <row r="89" spans="7:41">
      <c r="G89" t="s">
        <v>131</v>
      </c>
      <c r="H89" s="73">
        <v>145.60000000000002</v>
      </c>
      <c r="I89" s="46">
        <v>0</v>
      </c>
      <c r="J89" s="46">
        <v>3.69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100</v>
      </c>
      <c r="Y89">
        <v>0</v>
      </c>
      <c r="Z89">
        <v>55</v>
      </c>
      <c r="AA89">
        <v>0</v>
      </c>
      <c r="AB89">
        <v>0</v>
      </c>
      <c r="AC89">
        <v>0.57999999999999996</v>
      </c>
      <c r="AD89">
        <v>0</v>
      </c>
      <c r="AE89">
        <v>0</v>
      </c>
      <c r="AF89">
        <v>1.93</v>
      </c>
      <c r="AG89">
        <v>3.69</v>
      </c>
      <c r="AH89">
        <v>0</v>
      </c>
      <c r="AI89">
        <v>48.34</v>
      </c>
      <c r="AJ89">
        <v>48.34</v>
      </c>
      <c r="AK89">
        <v>48.34</v>
      </c>
      <c r="AL89">
        <v>51.01</v>
      </c>
      <c r="AM89">
        <v>0</v>
      </c>
      <c r="AN89">
        <v>150</v>
      </c>
      <c r="AO89">
        <v>0</v>
      </c>
    </row>
    <row r="90" spans="7:41">
      <c r="G90" t="s">
        <v>132</v>
      </c>
      <c r="H90" s="73">
        <v>145.60000000000002</v>
      </c>
      <c r="I90" s="46">
        <v>0</v>
      </c>
      <c r="J90" s="46">
        <v>3.69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100</v>
      </c>
      <c r="Y90">
        <v>0</v>
      </c>
      <c r="Z90">
        <v>55</v>
      </c>
      <c r="AA90">
        <v>0</v>
      </c>
      <c r="AB90">
        <v>0</v>
      </c>
      <c r="AC90">
        <v>0.57999999999999996</v>
      </c>
      <c r="AD90">
        <v>0</v>
      </c>
      <c r="AE90">
        <v>0</v>
      </c>
      <c r="AF90">
        <v>1.93</v>
      </c>
      <c r="AG90">
        <v>3.69</v>
      </c>
      <c r="AH90">
        <v>0</v>
      </c>
      <c r="AI90">
        <v>48.34</v>
      </c>
      <c r="AJ90">
        <v>48.34</v>
      </c>
      <c r="AK90">
        <v>48.34</v>
      </c>
      <c r="AL90">
        <v>51.01</v>
      </c>
      <c r="AM90">
        <v>0</v>
      </c>
      <c r="AN90">
        <v>150</v>
      </c>
      <c r="AO90">
        <v>0</v>
      </c>
    </row>
    <row r="91" spans="7:41">
      <c r="G91" t="s">
        <v>133</v>
      </c>
      <c r="H91" s="73">
        <v>145.60000000000002</v>
      </c>
      <c r="I91" s="46">
        <v>0</v>
      </c>
      <c r="J91" s="46">
        <v>3.69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100</v>
      </c>
      <c r="Y91">
        <v>0</v>
      </c>
      <c r="Z91">
        <v>55</v>
      </c>
      <c r="AA91">
        <v>0</v>
      </c>
      <c r="AB91">
        <v>0</v>
      </c>
      <c r="AC91">
        <v>0.57999999999999996</v>
      </c>
      <c r="AD91">
        <v>34.17</v>
      </c>
      <c r="AE91">
        <v>0</v>
      </c>
      <c r="AF91">
        <v>1.93</v>
      </c>
      <c r="AG91">
        <v>3.69</v>
      </c>
      <c r="AH91">
        <v>0</v>
      </c>
      <c r="AI91">
        <v>48.34</v>
      </c>
      <c r="AJ91">
        <v>48.34</v>
      </c>
      <c r="AK91">
        <v>48.34</v>
      </c>
      <c r="AL91">
        <v>51.01</v>
      </c>
      <c r="AM91">
        <v>79.489999999999995</v>
      </c>
      <c r="AN91">
        <v>150</v>
      </c>
      <c r="AO91">
        <v>0</v>
      </c>
    </row>
    <row r="92" spans="7:41">
      <c r="G92" t="s">
        <v>134</v>
      </c>
      <c r="H92" s="73">
        <v>145.60000000000002</v>
      </c>
      <c r="I92" s="46">
        <v>0</v>
      </c>
      <c r="J92" s="46">
        <v>3.69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100</v>
      </c>
      <c r="Y92">
        <v>0</v>
      </c>
      <c r="Z92">
        <v>55</v>
      </c>
      <c r="AA92">
        <v>0</v>
      </c>
      <c r="AB92">
        <v>0</v>
      </c>
      <c r="AC92">
        <v>0.57999999999999996</v>
      </c>
      <c r="AD92">
        <v>34.17</v>
      </c>
      <c r="AE92">
        <v>0</v>
      </c>
      <c r="AF92">
        <v>1.93</v>
      </c>
      <c r="AG92">
        <v>3.69</v>
      </c>
      <c r="AH92">
        <v>0</v>
      </c>
      <c r="AI92">
        <v>48.34</v>
      </c>
      <c r="AJ92">
        <v>48.34</v>
      </c>
      <c r="AK92">
        <v>48.34</v>
      </c>
      <c r="AL92">
        <v>51.01</v>
      </c>
      <c r="AM92">
        <v>79.489999999999995</v>
      </c>
      <c r="AN92">
        <v>150</v>
      </c>
      <c r="AO92">
        <v>0</v>
      </c>
    </row>
    <row r="93" spans="7:41">
      <c r="G93" t="s">
        <v>135</v>
      </c>
      <c r="H93" s="73">
        <v>145.60000000000002</v>
      </c>
      <c r="I93" s="46">
        <v>0</v>
      </c>
      <c r="J93" s="46">
        <v>3.69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100</v>
      </c>
      <c r="Y93">
        <v>0</v>
      </c>
      <c r="Z93">
        <v>55</v>
      </c>
      <c r="AA93">
        <v>0</v>
      </c>
      <c r="AB93">
        <v>0</v>
      </c>
      <c r="AC93">
        <v>0.57999999999999996</v>
      </c>
      <c r="AD93">
        <v>34.17</v>
      </c>
      <c r="AE93">
        <v>0</v>
      </c>
      <c r="AF93">
        <v>1.93</v>
      </c>
      <c r="AG93">
        <v>3.69</v>
      </c>
      <c r="AH93">
        <v>0</v>
      </c>
      <c r="AI93">
        <v>48.34</v>
      </c>
      <c r="AJ93">
        <v>48.34</v>
      </c>
      <c r="AK93">
        <v>48.34</v>
      </c>
      <c r="AL93">
        <v>51.01</v>
      </c>
      <c r="AM93">
        <v>79.489999999999995</v>
      </c>
      <c r="AN93">
        <v>150</v>
      </c>
      <c r="AO93">
        <v>0</v>
      </c>
    </row>
    <row r="94" spans="7:41">
      <c r="G94" t="s">
        <v>136</v>
      </c>
      <c r="H94" s="73">
        <v>145.60000000000002</v>
      </c>
      <c r="I94" s="46">
        <v>0</v>
      </c>
      <c r="J94" s="46">
        <v>3.69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100</v>
      </c>
      <c r="Y94">
        <v>0</v>
      </c>
      <c r="Z94">
        <v>55</v>
      </c>
      <c r="AA94">
        <v>0</v>
      </c>
      <c r="AB94">
        <v>0</v>
      </c>
      <c r="AC94">
        <v>0.57999999999999996</v>
      </c>
      <c r="AD94">
        <v>34.17</v>
      </c>
      <c r="AE94">
        <v>0</v>
      </c>
      <c r="AF94">
        <v>1.93</v>
      </c>
      <c r="AG94">
        <v>3.69</v>
      </c>
      <c r="AH94">
        <v>0</v>
      </c>
      <c r="AI94">
        <v>48.34</v>
      </c>
      <c r="AJ94">
        <v>48.34</v>
      </c>
      <c r="AK94">
        <v>48.34</v>
      </c>
      <c r="AL94">
        <v>51.01</v>
      </c>
      <c r="AM94">
        <v>79.489999999999995</v>
      </c>
      <c r="AN94">
        <v>150</v>
      </c>
      <c r="AO94">
        <v>0</v>
      </c>
    </row>
    <row r="95" spans="7:41">
      <c r="G95" t="s">
        <v>137</v>
      </c>
      <c r="H95" s="73">
        <v>145.60000000000002</v>
      </c>
      <c r="I95" s="46">
        <v>0</v>
      </c>
      <c r="J95" s="46">
        <v>3.69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100</v>
      </c>
      <c r="Y95">
        <v>0</v>
      </c>
      <c r="Z95">
        <v>0</v>
      </c>
      <c r="AA95">
        <v>0</v>
      </c>
      <c r="AB95">
        <v>0</v>
      </c>
      <c r="AC95">
        <v>0.57999999999999996</v>
      </c>
      <c r="AD95">
        <v>34.17</v>
      </c>
      <c r="AE95">
        <v>0</v>
      </c>
      <c r="AF95">
        <v>1.93</v>
      </c>
      <c r="AG95">
        <v>3.69</v>
      </c>
      <c r="AH95">
        <v>0</v>
      </c>
      <c r="AI95">
        <v>48.34</v>
      </c>
      <c r="AJ95">
        <v>48.34</v>
      </c>
      <c r="AK95">
        <v>48.34</v>
      </c>
      <c r="AL95">
        <v>51.01</v>
      </c>
      <c r="AM95">
        <v>79.489999999999995</v>
      </c>
      <c r="AN95">
        <v>150</v>
      </c>
      <c r="AO95">
        <v>0</v>
      </c>
    </row>
    <row r="96" spans="7:41">
      <c r="G96" t="s">
        <v>138</v>
      </c>
      <c r="H96" s="73">
        <v>145.60000000000002</v>
      </c>
      <c r="I96" s="46">
        <v>0</v>
      </c>
      <c r="J96" s="46">
        <v>3.69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100</v>
      </c>
      <c r="Y96">
        <v>0</v>
      </c>
      <c r="Z96">
        <v>0</v>
      </c>
      <c r="AA96">
        <v>0</v>
      </c>
      <c r="AB96">
        <v>0</v>
      </c>
      <c r="AC96">
        <v>0.57999999999999996</v>
      </c>
      <c r="AD96">
        <v>34.17</v>
      </c>
      <c r="AE96">
        <v>0</v>
      </c>
      <c r="AF96">
        <v>1.93</v>
      </c>
      <c r="AG96">
        <v>3.69</v>
      </c>
      <c r="AH96">
        <v>0</v>
      </c>
      <c r="AI96">
        <v>48.34</v>
      </c>
      <c r="AJ96">
        <v>48.34</v>
      </c>
      <c r="AK96">
        <v>48.34</v>
      </c>
      <c r="AL96">
        <v>51.01</v>
      </c>
      <c r="AM96">
        <v>79.489999999999995</v>
      </c>
      <c r="AN96">
        <v>150</v>
      </c>
      <c r="AO96">
        <v>0</v>
      </c>
    </row>
    <row r="97" spans="1:133">
      <c r="G97" t="s">
        <v>139</v>
      </c>
      <c r="H97" s="73">
        <v>145.60000000000002</v>
      </c>
      <c r="I97" s="46">
        <v>0</v>
      </c>
      <c r="J97" s="46">
        <v>3.69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100</v>
      </c>
      <c r="Y97">
        <v>0</v>
      </c>
      <c r="Z97">
        <v>0</v>
      </c>
      <c r="AA97">
        <v>0</v>
      </c>
      <c r="AB97">
        <v>0</v>
      </c>
      <c r="AC97">
        <v>0.57999999999999996</v>
      </c>
      <c r="AD97">
        <v>34.17</v>
      </c>
      <c r="AE97">
        <v>0</v>
      </c>
      <c r="AF97">
        <v>1.93</v>
      </c>
      <c r="AG97">
        <v>3.69</v>
      </c>
      <c r="AH97">
        <v>0</v>
      </c>
      <c r="AI97">
        <v>48.34</v>
      </c>
      <c r="AJ97">
        <v>48.34</v>
      </c>
      <c r="AK97">
        <v>48.34</v>
      </c>
      <c r="AL97">
        <v>51.01</v>
      </c>
      <c r="AM97">
        <v>79.489999999999995</v>
      </c>
      <c r="AN97">
        <v>150</v>
      </c>
      <c r="AO97">
        <v>0</v>
      </c>
    </row>
    <row r="98" spans="1:133">
      <c r="G98" t="s">
        <v>140</v>
      </c>
      <c r="H98" s="73">
        <v>145.60000000000002</v>
      </c>
      <c r="I98" s="46">
        <v>0</v>
      </c>
      <c r="J98" s="46">
        <v>3.69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100</v>
      </c>
      <c r="Y98">
        <v>0</v>
      </c>
      <c r="Z98">
        <v>0</v>
      </c>
      <c r="AA98">
        <v>0</v>
      </c>
      <c r="AB98">
        <v>0</v>
      </c>
      <c r="AC98">
        <v>0.57999999999999996</v>
      </c>
      <c r="AD98">
        <v>34.17</v>
      </c>
      <c r="AE98">
        <v>0</v>
      </c>
      <c r="AF98">
        <v>1.93</v>
      </c>
      <c r="AG98">
        <v>3.69</v>
      </c>
      <c r="AH98">
        <v>0</v>
      </c>
      <c r="AI98">
        <v>48.34</v>
      </c>
      <c r="AJ98">
        <v>48.34</v>
      </c>
      <c r="AK98">
        <v>48.34</v>
      </c>
      <c r="AL98">
        <v>51.01</v>
      </c>
      <c r="AM98">
        <v>79.489999999999995</v>
      </c>
      <c r="AN98">
        <v>150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3.6901299999999999</v>
      </c>
      <c r="I99" s="69">
        <f t="shared" ref="I99:BU99" si="1">SUM(I3:I98)/4000</f>
        <v>0</v>
      </c>
      <c r="J99" s="69">
        <f t="shared" si="1"/>
        <v>8.8739999999999902E-2</v>
      </c>
      <c r="K99" s="69">
        <f t="shared" si="1"/>
        <v>0.16919000000000001</v>
      </c>
      <c r="L99" s="69">
        <f t="shared" si="1"/>
        <v>8.0512500000000015E-2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1.2</v>
      </c>
      <c r="Y99">
        <f t="shared" si="1"/>
        <v>1.2</v>
      </c>
      <c r="Z99">
        <f t="shared" si="1"/>
        <v>0.27500000000000002</v>
      </c>
      <c r="AA99">
        <f t="shared" si="1"/>
        <v>0.16919000000000001</v>
      </c>
      <c r="AB99">
        <f t="shared" si="1"/>
        <v>3.4192500000000001E-2</v>
      </c>
      <c r="AC99">
        <f t="shared" si="1"/>
        <v>1.6289999999999992E-2</v>
      </c>
      <c r="AD99">
        <f t="shared" si="1"/>
        <v>0.27335999999999994</v>
      </c>
      <c r="AE99">
        <f t="shared" si="1"/>
        <v>1.25</v>
      </c>
      <c r="AF99">
        <f t="shared" si="1"/>
        <v>4.6320000000000104E-2</v>
      </c>
      <c r="AG99">
        <f t="shared" si="1"/>
        <v>8.8739999999999902E-2</v>
      </c>
      <c r="AH99">
        <f t="shared" si="1"/>
        <v>0.19336</v>
      </c>
      <c r="AI99">
        <f t="shared" si="1"/>
        <v>1.1601600000000016</v>
      </c>
      <c r="AJ99">
        <f t="shared" si="1"/>
        <v>1.1601600000000016</v>
      </c>
      <c r="AK99">
        <f t="shared" si="1"/>
        <v>1.1601600000000016</v>
      </c>
      <c r="AL99">
        <f t="shared" si="1"/>
        <v>3.4845600000000045</v>
      </c>
      <c r="AM99">
        <f t="shared" si="1"/>
        <v>0.6359199999999996</v>
      </c>
      <c r="AN99">
        <f t="shared" si="1"/>
        <v>3.6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531</v>
      </c>
      <c r="Z100" t="s">
        <v>532</v>
      </c>
      <c r="AA100" t="s">
        <v>534</v>
      </c>
      <c r="AB100" t="s">
        <v>536</v>
      </c>
      <c r="AC100" t="s">
        <v>538</v>
      </c>
      <c r="AD100" t="s">
        <v>540</v>
      </c>
      <c r="AE100" t="s">
        <v>542</v>
      </c>
      <c r="AF100" t="s">
        <v>544</v>
      </c>
      <c r="AG100" t="s">
        <v>546</v>
      </c>
      <c r="AH100" t="s">
        <v>547</v>
      </c>
      <c r="AI100" t="s">
        <v>549</v>
      </c>
      <c r="AJ100" t="s">
        <v>551</v>
      </c>
      <c r="AK100" t="s">
        <v>553</v>
      </c>
      <c r="AL100" t="s">
        <v>554</v>
      </c>
      <c r="AM100" t="s">
        <v>555</v>
      </c>
      <c r="AN100" t="s">
        <v>557</v>
      </c>
      <c r="AO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441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1.45</v>
      </c>
      <c r="M3" s="72">
        <v>0</v>
      </c>
      <c r="N3" s="71">
        <v>-26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T3" t="s">
        <v>560</v>
      </c>
      <c r="U3" s="73">
        <v>-47</v>
      </c>
      <c r="V3" s="74">
        <v>1.45</v>
      </c>
      <c r="W3">
        <v>-26</v>
      </c>
      <c r="X3">
        <v>0</v>
      </c>
      <c r="Y3">
        <v>-1</v>
      </c>
      <c r="Z3">
        <v>1.45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1.35</v>
      </c>
      <c r="M4" s="74">
        <v>0</v>
      </c>
      <c r="N4" s="73">
        <v>-20</v>
      </c>
      <c r="O4" s="46">
        <v>-20</v>
      </c>
      <c r="P4" s="46">
        <v>-20</v>
      </c>
      <c r="Q4" s="46">
        <v>0</v>
      </c>
      <c r="R4" s="46">
        <v>0</v>
      </c>
      <c r="S4" s="74">
        <v>0</v>
      </c>
      <c r="T4" t="s">
        <v>560</v>
      </c>
      <c r="U4" s="73">
        <v>-61</v>
      </c>
      <c r="V4" s="74">
        <v>1.35</v>
      </c>
      <c r="W4">
        <v>-20</v>
      </c>
      <c r="X4">
        <v>-20</v>
      </c>
      <c r="Y4">
        <v>-1</v>
      </c>
      <c r="Z4">
        <v>1.35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-7</v>
      </c>
      <c r="O5" s="46">
        <v>0</v>
      </c>
      <c r="P5" s="46">
        <v>-20</v>
      </c>
      <c r="Q5" s="46">
        <v>0</v>
      </c>
      <c r="R5" s="46">
        <v>0</v>
      </c>
      <c r="S5" s="74">
        <v>0</v>
      </c>
      <c r="U5" s="73">
        <v>-28</v>
      </c>
      <c r="V5" s="74">
        <v>1.35</v>
      </c>
      <c r="W5">
        <v>-7</v>
      </c>
      <c r="X5">
        <v>0</v>
      </c>
      <c r="Y5">
        <v>-1</v>
      </c>
      <c r="Z5">
        <v>1.35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1.45</v>
      </c>
      <c r="M6" s="74">
        <v>0</v>
      </c>
      <c r="N6" s="73">
        <v>-19</v>
      </c>
      <c r="O6" s="46">
        <v>-23</v>
      </c>
      <c r="P6" s="46">
        <v>-20</v>
      </c>
      <c r="Q6" s="46">
        <v>0</v>
      </c>
      <c r="R6" s="46">
        <v>0</v>
      </c>
      <c r="S6" s="74">
        <v>0</v>
      </c>
      <c r="U6" s="73">
        <v>-63</v>
      </c>
      <c r="V6" s="74">
        <v>1.45</v>
      </c>
      <c r="W6">
        <v>-19</v>
      </c>
      <c r="X6">
        <v>-23</v>
      </c>
      <c r="Y6">
        <v>-1</v>
      </c>
      <c r="Z6">
        <v>1.45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1.26</v>
      </c>
      <c r="M7" s="74">
        <v>0</v>
      </c>
      <c r="N7" s="73">
        <v>-15</v>
      </c>
      <c r="O7" s="46">
        <v>-5</v>
      </c>
      <c r="P7" s="46">
        <v>-20</v>
      </c>
      <c r="Q7" s="46">
        <v>0</v>
      </c>
      <c r="R7" s="46">
        <v>0</v>
      </c>
      <c r="S7" s="74">
        <v>0</v>
      </c>
      <c r="U7" s="73">
        <v>-41</v>
      </c>
      <c r="V7" s="74">
        <v>1.26</v>
      </c>
      <c r="W7">
        <v>-15</v>
      </c>
      <c r="X7">
        <v>-5</v>
      </c>
      <c r="Y7">
        <v>-1</v>
      </c>
      <c r="Z7">
        <v>1.26</v>
      </c>
      <c r="AA7">
        <v>0</v>
      </c>
      <c r="AB7">
        <v>0</v>
      </c>
      <c r="AC7">
        <v>-20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1.26</v>
      </c>
      <c r="M8" s="74">
        <v>0</v>
      </c>
      <c r="N8" s="73">
        <v>-16</v>
      </c>
      <c r="O8" s="46">
        <v>-5</v>
      </c>
      <c r="P8" s="46">
        <v>-20</v>
      </c>
      <c r="Q8" s="46">
        <v>0</v>
      </c>
      <c r="R8" s="46">
        <v>0</v>
      </c>
      <c r="S8" s="74">
        <v>0</v>
      </c>
      <c r="U8" s="73">
        <v>-42</v>
      </c>
      <c r="V8" s="74">
        <v>1.26</v>
      </c>
      <c r="W8">
        <v>-16</v>
      </c>
      <c r="X8">
        <v>-5</v>
      </c>
      <c r="Y8">
        <v>-1</v>
      </c>
      <c r="Z8">
        <v>1.26</v>
      </c>
      <c r="AA8">
        <v>0</v>
      </c>
      <c r="AB8">
        <v>0</v>
      </c>
      <c r="AC8">
        <v>-20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1.26</v>
      </c>
      <c r="M9" s="74">
        <v>0</v>
      </c>
      <c r="N9" s="73">
        <v>-12</v>
      </c>
      <c r="O9" s="46">
        <v>-7</v>
      </c>
      <c r="P9" s="46">
        <v>-15</v>
      </c>
      <c r="Q9" s="46">
        <v>0</v>
      </c>
      <c r="R9" s="46">
        <v>0</v>
      </c>
      <c r="S9" s="74">
        <v>0</v>
      </c>
      <c r="U9" s="73">
        <v>-35</v>
      </c>
      <c r="V9" s="74">
        <v>1.26</v>
      </c>
      <c r="W9">
        <v>-12</v>
      </c>
      <c r="X9">
        <v>-7</v>
      </c>
      <c r="Y9">
        <v>-1</v>
      </c>
      <c r="Z9">
        <v>1.26</v>
      </c>
      <c r="AA9">
        <v>0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1.1599999999999999</v>
      </c>
      <c r="M10" s="74">
        <v>0</v>
      </c>
      <c r="N10" s="73">
        <v>-15</v>
      </c>
      <c r="O10" s="46">
        <v>-25</v>
      </c>
      <c r="P10" s="46">
        <v>-15</v>
      </c>
      <c r="Q10" s="46">
        <v>0</v>
      </c>
      <c r="R10" s="46">
        <v>0</v>
      </c>
      <c r="S10" s="74">
        <v>0</v>
      </c>
      <c r="U10" s="73">
        <v>-56</v>
      </c>
      <c r="V10" s="74">
        <v>1.1599999999999999</v>
      </c>
      <c r="W10">
        <v>-15</v>
      </c>
      <c r="X10">
        <v>-25</v>
      </c>
      <c r="Y10">
        <v>-1</v>
      </c>
      <c r="Z10">
        <v>1.1599999999999999</v>
      </c>
      <c r="AA10">
        <v>0</v>
      </c>
      <c r="AB10">
        <v>0</v>
      </c>
      <c r="AC10">
        <v>-15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1.1599999999999999</v>
      </c>
      <c r="M11" s="74">
        <v>0</v>
      </c>
      <c r="N11" s="73">
        <v>0</v>
      </c>
      <c r="O11" s="46">
        <v>-35</v>
      </c>
      <c r="P11" s="46">
        <v>-20</v>
      </c>
      <c r="Q11" s="46">
        <v>0</v>
      </c>
      <c r="R11" s="46">
        <v>0</v>
      </c>
      <c r="S11" s="74">
        <v>0</v>
      </c>
      <c r="U11" s="73">
        <v>-56</v>
      </c>
      <c r="V11" s="74">
        <v>1.1599999999999999</v>
      </c>
      <c r="W11">
        <v>0</v>
      </c>
      <c r="X11">
        <v>-35</v>
      </c>
      <c r="Y11">
        <v>-1</v>
      </c>
      <c r="Z11">
        <v>1.1599999999999999</v>
      </c>
      <c r="AA11">
        <v>0</v>
      </c>
      <c r="AB11">
        <v>0</v>
      </c>
      <c r="AC11">
        <v>-20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1.1599999999999999</v>
      </c>
      <c r="M12" s="74">
        <v>0</v>
      </c>
      <c r="N12" s="73">
        <v>0</v>
      </c>
      <c r="O12" s="46">
        <v>-30</v>
      </c>
      <c r="P12" s="46">
        <v>-20</v>
      </c>
      <c r="Q12" s="46">
        <v>0</v>
      </c>
      <c r="R12" s="46">
        <v>0</v>
      </c>
      <c r="S12" s="74">
        <v>0</v>
      </c>
      <c r="U12" s="73">
        <v>-51</v>
      </c>
      <c r="V12" s="74">
        <v>1.1599999999999999</v>
      </c>
      <c r="W12">
        <v>0</v>
      </c>
      <c r="X12">
        <v>-30</v>
      </c>
      <c r="Y12">
        <v>-1</v>
      </c>
      <c r="Z12">
        <v>1.1599999999999999</v>
      </c>
      <c r="AA12">
        <v>0</v>
      </c>
      <c r="AB12">
        <v>0</v>
      </c>
      <c r="AC12">
        <v>-20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1.1599999999999999</v>
      </c>
      <c r="M13" s="74">
        <v>0</v>
      </c>
      <c r="N13" s="73">
        <v>-27</v>
      </c>
      <c r="O13" s="46">
        <v>-54</v>
      </c>
      <c r="P13" s="46">
        <v>-20</v>
      </c>
      <c r="Q13" s="46">
        <v>0</v>
      </c>
      <c r="R13" s="46">
        <v>0</v>
      </c>
      <c r="S13" s="74">
        <v>0</v>
      </c>
      <c r="U13" s="73">
        <v>-102</v>
      </c>
      <c r="V13" s="74">
        <v>1.1599999999999999</v>
      </c>
      <c r="W13">
        <v>-27</v>
      </c>
      <c r="X13">
        <v>-54</v>
      </c>
      <c r="Y13">
        <v>-1</v>
      </c>
      <c r="Z13">
        <v>1.1599999999999999</v>
      </c>
      <c r="AA13">
        <v>0</v>
      </c>
      <c r="AB13">
        <v>0</v>
      </c>
      <c r="AC13">
        <v>-20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1.1599999999999999</v>
      </c>
      <c r="M14" s="74">
        <v>0</v>
      </c>
      <c r="N14" s="73">
        <v>-34</v>
      </c>
      <c r="O14" s="46">
        <v>-50</v>
      </c>
      <c r="P14" s="46">
        <v>-25</v>
      </c>
      <c r="Q14" s="46">
        <v>0</v>
      </c>
      <c r="R14" s="46">
        <v>0</v>
      </c>
      <c r="S14" s="74">
        <v>0</v>
      </c>
      <c r="U14" s="73">
        <v>-110</v>
      </c>
      <c r="V14" s="74">
        <v>1.1599999999999999</v>
      </c>
      <c r="W14">
        <v>-34</v>
      </c>
      <c r="X14">
        <v>-50</v>
      </c>
      <c r="Y14">
        <v>-1</v>
      </c>
      <c r="Z14">
        <v>1.1599999999999999</v>
      </c>
      <c r="AA14">
        <v>0</v>
      </c>
      <c r="AB14">
        <v>0</v>
      </c>
      <c r="AC14">
        <v>-25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1.1599999999999999</v>
      </c>
      <c r="M15" s="74">
        <v>0</v>
      </c>
      <c r="N15" s="73">
        <v>-18</v>
      </c>
      <c r="O15" s="46">
        <v>-43</v>
      </c>
      <c r="P15" s="46">
        <v>-20</v>
      </c>
      <c r="Q15" s="46">
        <v>0</v>
      </c>
      <c r="R15" s="46">
        <v>0</v>
      </c>
      <c r="S15" s="74">
        <v>0</v>
      </c>
      <c r="U15" s="73">
        <v>-82</v>
      </c>
      <c r="V15" s="74">
        <v>1.1599999999999999</v>
      </c>
      <c r="W15">
        <v>-18</v>
      </c>
      <c r="X15">
        <v>-43</v>
      </c>
      <c r="Y15">
        <v>-1</v>
      </c>
      <c r="Z15">
        <v>1.1599999999999999</v>
      </c>
      <c r="AA15">
        <v>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1.1599999999999999</v>
      </c>
      <c r="M16" s="74">
        <v>0</v>
      </c>
      <c r="N16" s="73">
        <v>-17</v>
      </c>
      <c r="O16" s="46">
        <v>-71</v>
      </c>
      <c r="P16" s="46">
        <v>-15</v>
      </c>
      <c r="Q16" s="46">
        <v>0</v>
      </c>
      <c r="R16" s="46">
        <v>0</v>
      </c>
      <c r="S16" s="74">
        <v>0</v>
      </c>
      <c r="U16" s="73">
        <v>-104</v>
      </c>
      <c r="V16" s="74">
        <v>1.1599999999999999</v>
      </c>
      <c r="W16">
        <v>-17</v>
      </c>
      <c r="X16">
        <v>-71</v>
      </c>
      <c r="Y16">
        <v>-1</v>
      </c>
      <c r="Z16">
        <v>1.1599999999999999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1.1599999999999999</v>
      </c>
      <c r="M17" s="74">
        <v>0</v>
      </c>
      <c r="N17" s="73">
        <v>-22</v>
      </c>
      <c r="O17" s="46">
        <v>-33</v>
      </c>
      <c r="P17" s="46">
        <v>-15</v>
      </c>
      <c r="Q17" s="46">
        <v>0</v>
      </c>
      <c r="R17" s="46">
        <v>0</v>
      </c>
      <c r="S17" s="74">
        <v>0</v>
      </c>
      <c r="U17" s="73">
        <v>-71</v>
      </c>
      <c r="V17" s="74">
        <v>1.1599999999999999</v>
      </c>
      <c r="W17">
        <v>-22</v>
      </c>
      <c r="X17">
        <v>-33</v>
      </c>
      <c r="Y17">
        <v>-1</v>
      </c>
      <c r="Z17">
        <v>1.1599999999999999</v>
      </c>
      <c r="AA17">
        <v>0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1.26</v>
      </c>
      <c r="M18" s="74">
        <v>0</v>
      </c>
      <c r="N18" s="73">
        <v>-20</v>
      </c>
      <c r="O18"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      <v>-60</v>
      </c>
      <c r="V18" s="74">
        <v>1.26</v>
      </c>
      <c r="W18">
        <v>-20</v>
      </c>
      <c r="X18">
        <v>-29</v>
      </c>
      <c r="Y18">
        <v>-1</v>
      </c>
      <c r="Z18">
        <v>1.26</v>
      </c>
      <c r="AA18">
        <v>0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1.26</v>
      </c>
      <c r="M19" s="74">
        <v>0</v>
      </c>
      <c r="N19" s="73">
        <v>-3</v>
      </c>
      <c r="O19" s="46">
        <v>-32</v>
      </c>
      <c r="P19" s="46">
        <v>-10</v>
      </c>
      <c r="Q19" s="46">
        <v>0</v>
      </c>
      <c r="R19" s="46">
        <v>0</v>
      </c>
      <c r="S19" s="74">
        <v>0</v>
      </c>
      <c r="U19" s="73">
        <v>-46</v>
      </c>
      <c r="V19" s="74">
        <v>1.26</v>
      </c>
      <c r="W19">
        <v>-3</v>
      </c>
      <c r="X19">
        <v>-32</v>
      </c>
      <c r="Y19">
        <v>-1</v>
      </c>
      <c r="Z19">
        <v>1.26</v>
      </c>
      <c r="AA19">
        <v>0</v>
      </c>
      <c r="AB19">
        <v>0</v>
      </c>
      <c r="AC19">
        <v>-10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1.55</v>
      </c>
      <c r="M20" s="74">
        <v>0</v>
      </c>
      <c r="N20" s="73">
        <v>-2</v>
      </c>
      <c r="O20" s="46">
        <v>-32</v>
      </c>
      <c r="P20" s="46">
        <v>-10</v>
      </c>
      <c r="Q20" s="46">
        <v>0</v>
      </c>
      <c r="R20" s="46">
        <v>0</v>
      </c>
      <c r="S20" s="74">
        <v>0</v>
      </c>
      <c r="U20" s="73">
        <v>-45</v>
      </c>
      <c r="V20" s="74">
        <v>1.55</v>
      </c>
      <c r="W20">
        <v>-2</v>
      </c>
      <c r="X20">
        <v>-32</v>
      </c>
      <c r="Y20">
        <v>-1</v>
      </c>
      <c r="Z20">
        <v>1.55</v>
      </c>
      <c r="AA20">
        <v>0</v>
      </c>
      <c r="AB20">
        <v>0</v>
      </c>
      <c r="AC20">
        <v>-10</v>
      </c>
    </row>
    <row r="21" spans="7:29">
      <c r="G21" t="s">
        <v>63</v>
      </c>
      <c r="H21" s="73">
        <v>9.67</v>
      </c>
      <c r="I21" s="46">
        <v>0</v>
      </c>
      <c r="J21" s="46">
        <v>0</v>
      </c>
      <c r="K21" s="46">
        <v>0</v>
      </c>
      <c r="L21" s="46">
        <v>1.64</v>
      </c>
      <c r="M21" s="74">
        <v>0</v>
      </c>
      <c r="N21" s="73">
        <v>0</v>
      </c>
      <c r="O21" s="46">
        <v>-33</v>
      </c>
      <c r="P21" s="46">
        <v>-15</v>
      </c>
      <c r="Q21" s="46">
        <v>0</v>
      </c>
      <c r="R21" s="46">
        <v>0</v>
      </c>
      <c r="S21" s="74">
        <v>0</v>
      </c>
      <c r="U21" s="73">
        <v>-49</v>
      </c>
      <c r="V21" s="74">
        <v>11.31</v>
      </c>
      <c r="W21">
        <v>9.67</v>
      </c>
      <c r="X21">
        <v>-33</v>
      </c>
      <c r="Y21">
        <v>-1</v>
      </c>
      <c r="Z21">
        <v>1.64</v>
      </c>
      <c r="AA21">
        <v>0</v>
      </c>
      <c r="AB21">
        <v>0</v>
      </c>
      <c r="AC21">
        <v>-15</v>
      </c>
    </row>
    <row r="22" spans="7:29">
      <c r="G22" t="s">
        <v>64</v>
      </c>
      <c r="H22" s="73">
        <v>11.6</v>
      </c>
      <c r="I22" s="46">
        <v>0</v>
      </c>
      <c r="J22" s="46">
        <v>0</v>
      </c>
      <c r="K22" s="46">
        <v>0</v>
      </c>
      <c r="L22" s="46">
        <v>2.61</v>
      </c>
      <c r="M22" s="74">
        <v>0</v>
      </c>
      <c r="N22" s="73">
        <v>0</v>
      </c>
      <c r="O22" s="46">
        <v>-38</v>
      </c>
      <c r="P22" s="46">
        <v>-90</v>
      </c>
      <c r="Q22" s="46">
        <v>0</v>
      </c>
      <c r="R22" s="46">
        <v>0</v>
      </c>
      <c r="S22" s="74">
        <v>0</v>
      </c>
      <c r="U22" s="73">
        <v>-129</v>
      </c>
      <c r="V22" s="74">
        <v>14.21</v>
      </c>
      <c r="W22">
        <v>11.6</v>
      </c>
      <c r="X22">
        <v>-38</v>
      </c>
      <c r="Y22">
        <v>-1</v>
      </c>
      <c r="Z22">
        <v>2.61</v>
      </c>
      <c r="AA22">
        <v>0</v>
      </c>
      <c r="AB22">
        <v>0</v>
      </c>
      <c r="AC22">
        <v>-90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</v>
      </c>
      <c r="M23" s="74">
        <v>0</v>
      </c>
      <c r="N23" s="73">
        <v>-8</v>
      </c>
      <c r="O23" s="46">
        <v>-15</v>
      </c>
      <c r="P23" s="46">
        <v>-170</v>
      </c>
      <c r="Q23" s="46">
        <v>0</v>
      </c>
      <c r="R23" s="46">
        <v>0</v>
      </c>
      <c r="S23" s="74">
        <v>0</v>
      </c>
      <c r="U23" s="73">
        <v>-194</v>
      </c>
      <c r="V23" s="74">
        <v>3</v>
      </c>
      <c r="W23">
        <v>-8</v>
      </c>
      <c r="X23">
        <v>-15</v>
      </c>
      <c r="Y23">
        <v>-1</v>
      </c>
      <c r="Z23">
        <v>3</v>
      </c>
      <c r="AA23">
        <v>0</v>
      </c>
      <c r="AB23">
        <v>0</v>
      </c>
      <c r="AC23">
        <v>-170</v>
      </c>
    </row>
    <row r="24" spans="7:29">
      <c r="G24" t="s">
        <v>66</v>
      </c>
      <c r="H24" s="73">
        <v>0</v>
      </c>
      <c r="I24" s="46">
        <v>0</v>
      </c>
      <c r="J24" s="46">
        <v>43.5</v>
      </c>
      <c r="K24" s="46">
        <v>0</v>
      </c>
      <c r="L24" s="46">
        <v>3.58</v>
      </c>
      <c r="M24" s="74">
        <v>0</v>
      </c>
      <c r="N24" s="73">
        <v>-5</v>
      </c>
      <c r="O24" s="46">
        <v>-9</v>
      </c>
      <c r="P24" s="46">
        <v>0</v>
      </c>
      <c r="Q24" s="46">
        <v>0</v>
      </c>
      <c r="R24" s="46">
        <v>0</v>
      </c>
      <c r="S24" s="74">
        <v>0</v>
      </c>
      <c r="U24" s="73">
        <v>-15</v>
      </c>
      <c r="V24" s="74">
        <v>47.08</v>
      </c>
      <c r="W24">
        <v>-5</v>
      </c>
      <c r="X24">
        <v>-9</v>
      </c>
      <c r="Y24">
        <v>-1</v>
      </c>
      <c r="Z24">
        <v>3.58</v>
      </c>
      <c r="AA24">
        <v>0</v>
      </c>
      <c r="AB24">
        <v>0</v>
      </c>
      <c r="AC24">
        <v>43.5</v>
      </c>
    </row>
    <row r="25" spans="7:29">
      <c r="G25" t="s">
        <v>67</v>
      </c>
      <c r="H25" s="73">
        <v>0</v>
      </c>
      <c r="I25" s="46">
        <v>0</v>
      </c>
      <c r="J25" s="46">
        <v>29</v>
      </c>
      <c r="K25" s="46">
        <v>0</v>
      </c>
      <c r="L25" s="46">
        <v>5.03</v>
      </c>
      <c r="M25" s="74">
        <v>0</v>
      </c>
      <c r="N25" s="73">
        <v>0</v>
      </c>
      <c r="O25" s="46">
        <v>-52</v>
      </c>
      <c r="P25" s="46">
        <v>0</v>
      </c>
      <c r="Q25" s="46">
        <v>0</v>
      </c>
      <c r="R25" s="46">
        <v>0</v>
      </c>
      <c r="S25" s="74">
        <v>0</v>
      </c>
      <c r="U25" s="73">
        <v>-53</v>
      </c>
      <c r="V25" s="74">
        <v>34.03</v>
      </c>
      <c r="W25">
        <v>0</v>
      </c>
      <c r="X25">
        <v>-52</v>
      </c>
      <c r="Y25">
        <v>-1</v>
      </c>
      <c r="Z25">
        <v>5.03</v>
      </c>
      <c r="AA25">
        <v>0</v>
      </c>
      <c r="AB25">
        <v>0</v>
      </c>
      <c r="AC25">
        <v>29</v>
      </c>
    </row>
    <row r="26" spans="7:29">
      <c r="G26" t="s">
        <v>68</v>
      </c>
      <c r="H26" s="73">
        <v>53.17</v>
      </c>
      <c r="I26" s="46">
        <v>0</v>
      </c>
      <c r="J26" s="46">
        <v>9.67</v>
      </c>
      <c r="K26" s="46">
        <v>0</v>
      </c>
      <c r="L26" s="46">
        <v>5.03</v>
      </c>
      <c r="M26" s="74">
        <v>0</v>
      </c>
      <c r="N26" s="73">
        <v>0</v>
      </c>
      <c r="O26" s="46">
        <v>-37</v>
      </c>
      <c r="P26" s="46">
        <v>0</v>
      </c>
      <c r="Q26" s="46">
        <v>0</v>
      </c>
      <c r="R26" s="46">
        <v>0</v>
      </c>
      <c r="S26" s="74">
        <v>0</v>
      </c>
      <c r="U26" s="73">
        <v>-38</v>
      </c>
      <c r="V26" s="74">
        <v>67.87</v>
      </c>
      <c r="W26">
        <v>53.17</v>
      </c>
      <c r="X26">
        <v>-37</v>
      </c>
      <c r="Y26">
        <v>-1</v>
      </c>
      <c r="Z26">
        <v>5.03</v>
      </c>
      <c r="AA26">
        <v>0</v>
      </c>
      <c r="AB26">
        <v>0</v>
      </c>
      <c r="AC26">
        <v>9.67</v>
      </c>
    </row>
    <row r="27" spans="7:29">
      <c r="G27" t="s">
        <v>69</v>
      </c>
      <c r="H27" s="73">
        <v>354.82</v>
      </c>
      <c r="I27" s="46">
        <v>0</v>
      </c>
      <c r="J27" s="46">
        <v>14.5</v>
      </c>
      <c r="K27" s="46">
        <v>0</v>
      </c>
      <c r="L27" s="46">
        <v>6.09</v>
      </c>
      <c r="M27" s="74">
        <v>0</v>
      </c>
      <c r="N27" s="73">
        <v>0</v>
      </c>
      <c r="O27" s="46">
        <v>-18</v>
      </c>
      <c r="P27" s="46">
        <v>0</v>
      </c>
      <c r="Q27" s="46">
        <v>0</v>
      </c>
      <c r="R27" s="46">
        <v>0</v>
      </c>
      <c r="S27" s="74">
        <v>0</v>
      </c>
      <c r="U27" s="73">
        <v>-19</v>
      </c>
      <c r="V27" s="74">
        <v>375.41</v>
      </c>
      <c r="W27">
        <v>354.82</v>
      </c>
      <c r="X27">
        <v>-18</v>
      </c>
      <c r="Y27">
        <v>-1</v>
      </c>
      <c r="Z27">
        <v>6.09</v>
      </c>
      <c r="AA27">
        <v>0</v>
      </c>
      <c r="AB27">
        <v>0</v>
      </c>
      <c r="AC27">
        <v>14.5</v>
      </c>
    </row>
    <row r="28" spans="7:29">
      <c r="G28" t="s">
        <v>70</v>
      </c>
      <c r="H28" s="73">
        <v>375.12</v>
      </c>
      <c r="I28" s="46">
        <v>0</v>
      </c>
      <c r="J28" s="46">
        <v>0</v>
      </c>
      <c r="K28" s="46">
        <v>0</v>
      </c>
      <c r="L28" s="46">
        <v>7.06</v>
      </c>
      <c r="M28" s="74">
        <v>0</v>
      </c>
      <c r="N28" s="73">
        <v>0</v>
      </c>
      <c r="O28" s="46">
        <v>-24</v>
      </c>
      <c r="P28" s="46">
        <v>-230</v>
      </c>
      <c r="Q28" s="46">
        <v>0</v>
      </c>
      <c r="R28" s="46">
        <v>0</v>
      </c>
      <c r="S28" s="74">
        <v>0</v>
      </c>
      <c r="U28" s="73">
        <v>-255</v>
      </c>
      <c r="V28" s="74">
        <v>382.18</v>
      </c>
      <c r="W28">
        <v>375.12</v>
      </c>
      <c r="X28">
        <v>-24</v>
      </c>
      <c r="Y28">
        <v>-1</v>
      </c>
      <c r="Z28">
        <v>7.06</v>
      </c>
      <c r="AA28">
        <v>0</v>
      </c>
      <c r="AB28">
        <v>0</v>
      </c>
      <c r="AC28">
        <v>-230</v>
      </c>
    </row>
    <row r="29" spans="7:29">
      <c r="G29" t="s">
        <v>71</v>
      </c>
      <c r="H29" s="73">
        <v>397.36</v>
      </c>
      <c r="I29" s="46">
        <v>53.17</v>
      </c>
      <c r="J29" s="46">
        <v>0</v>
      </c>
      <c r="K29" s="46">
        <v>0</v>
      </c>
      <c r="L29" s="46">
        <v>7.06</v>
      </c>
      <c r="M29" s="74">
        <v>0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-31</v>
      </c>
      <c r="V29" s="74">
        <v>457.59</v>
      </c>
      <c r="W29">
        <v>397.36</v>
      </c>
      <c r="X29">
        <v>53.17</v>
      </c>
      <c r="Y29">
        <v>-1</v>
      </c>
      <c r="Z29">
        <v>7.06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417.66</v>
      </c>
      <c r="I30" s="46">
        <v>62.84</v>
      </c>
      <c r="J30" s="46">
        <v>0</v>
      </c>
      <c r="K30" s="46">
        <v>0</v>
      </c>
      <c r="L30" s="46">
        <v>8.99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489.49</v>
      </c>
      <c r="W30">
        <v>417.66</v>
      </c>
      <c r="X30">
        <v>62.84</v>
      </c>
      <c r="Y30">
        <v>-1</v>
      </c>
      <c r="Z30">
        <v>8.99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321.95</v>
      </c>
      <c r="I31" s="46">
        <v>72.510000000000005</v>
      </c>
      <c r="J31" s="46">
        <v>29</v>
      </c>
      <c r="K31" s="46">
        <v>0</v>
      </c>
      <c r="L31" s="46">
        <v>9.4700000000000006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432.93</v>
      </c>
      <c r="W31">
        <v>321.95</v>
      </c>
      <c r="X31">
        <v>72.510000000000005</v>
      </c>
      <c r="Y31">
        <v>-1</v>
      </c>
      <c r="Z31">
        <v>9.4700000000000006</v>
      </c>
      <c r="AA31">
        <v>0</v>
      </c>
      <c r="AB31">
        <v>0</v>
      </c>
      <c r="AC31">
        <v>29</v>
      </c>
    </row>
    <row r="32" spans="7:29">
      <c r="G32" t="s">
        <v>74</v>
      </c>
      <c r="H32" s="73">
        <v>305.51</v>
      </c>
      <c r="I32" s="46">
        <v>91.85</v>
      </c>
      <c r="J32" s="46">
        <v>0</v>
      </c>
      <c r="K32" s="46">
        <v>0</v>
      </c>
      <c r="L32" s="46">
        <v>9.2799999999999994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406.64</v>
      </c>
      <c r="W32">
        <v>305.51</v>
      </c>
      <c r="X32">
        <v>91.85</v>
      </c>
      <c r="Y32">
        <v>-1</v>
      </c>
      <c r="Z32">
        <v>9.2799999999999994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312.27</v>
      </c>
      <c r="I33" s="46">
        <v>91.85</v>
      </c>
      <c r="J33" s="46">
        <v>19.34</v>
      </c>
      <c r="K33" s="46">
        <v>0</v>
      </c>
      <c r="L33" s="46">
        <v>10.050000000000001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433.51</v>
      </c>
      <c r="W33">
        <v>312.27</v>
      </c>
      <c r="X33">
        <v>91.85</v>
      </c>
      <c r="Y33">
        <v>-1</v>
      </c>
      <c r="Z33">
        <v>10.050000000000001</v>
      </c>
      <c r="AA33">
        <v>0</v>
      </c>
      <c r="AB33">
        <v>0</v>
      </c>
      <c r="AC33">
        <v>19.34</v>
      </c>
    </row>
    <row r="34" spans="7:29">
      <c r="G34" t="s">
        <v>76</v>
      </c>
      <c r="H34" s="73">
        <v>298.74</v>
      </c>
      <c r="I34" s="46">
        <v>101.51</v>
      </c>
      <c r="J34" s="46">
        <v>19.34</v>
      </c>
      <c r="K34" s="46">
        <v>0</v>
      </c>
      <c r="L34" s="46">
        <v>9.67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</v>
      </c>
      <c r="V34" s="74">
        <v>429.26</v>
      </c>
      <c r="W34">
        <v>298.74</v>
      </c>
      <c r="X34">
        <v>101.51</v>
      </c>
      <c r="Y34">
        <v>-1</v>
      </c>
      <c r="Z34">
        <v>9.67</v>
      </c>
      <c r="AA34">
        <v>0</v>
      </c>
      <c r="AB34">
        <v>0</v>
      </c>
      <c r="AC34">
        <v>19.34</v>
      </c>
    </row>
    <row r="35" spans="7:29">
      <c r="G35" t="s">
        <v>77</v>
      </c>
      <c r="H35" s="73">
        <v>289.08</v>
      </c>
      <c r="I35" s="46">
        <v>53.17</v>
      </c>
      <c r="J35" s="46">
        <v>0</v>
      </c>
      <c r="K35" s="46">
        <v>0</v>
      </c>
      <c r="L35" s="46">
        <v>8.89</v>
      </c>
      <c r="M35" s="74">
        <v>0</v>
      </c>
      <c r="N35" s="73">
        <v>0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-61</v>
      </c>
      <c r="V35" s="74">
        <v>351.14</v>
      </c>
      <c r="W35">
        <v>289.08</v>
      </c>
      <c r="X35">
        <v>53.17</v>
      </c>
      <c r="Y35">
        <v>-1</v>
      </c>
      <c r="Z35">
        <v>8.89</v>
      </c>
      <c r="AA35">
        <v>0</v>
      </c>
      <c r="AB35">
        <v>0</v>
      </c>
      <c r="AC35">
        <v>-60</v>
      </c>
    </row>
    <row r="36" spans="7:29">
      <c r="G36" t="s">
        <v>78</v>
      </c>
      <c r="H36" s="73">
        <v>279.41000000000003</v>
      </c>
      <c r="I36" s="46">
        <v>53.17</v>
      </c>
      <c r="J36" s="46">
        <v>0</v>
      </c>
      <c r="K36" s="46">
        <v>0</v>
      </c>
      <c r="L36" s="46">
        <v>8.51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341.09</v>
      </c>
      <c r="W36">
        <v>279.41000000000003</v>
      </c>
      <c r="X36">
        <v>53.17</v>
      </c>
      <c r="Y36">
        <v>-1</v>
      </c>
      <c r="Z36">
        <v>8.51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235.9</v>
      </c>
      <c r="I37" s="46">
        <v>53.17</v>
      </c>
      <c r="J37" s="46">
        <v>0</v>
      </c>
      <c r="K37" s="46">
        <v>0</v>
      </c>
      <c r="L37" s="46">
        <v>8.2200000000000006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297.29000000000002</v>
      </c>
      <c r="W37">
        <v>235.9</v>
      </c>
      <c r="X37">
        <v>53.17</v>
      </c>
      <c r="Y37">
        <v>-1</v>
      </c>
      <c r="Z37">
        <v>8.2200000000000006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282.3</v>
      </c>
      <c r="I38" s="46">
        <v>58.01</v>
      </c>
      <c r="J38" s="46">
        <v>0</v>
      </c>
      <c r="K38" s="46">
        <v>0</v>
      </c>
      <c r="L38" s="46">
        <v>7.93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348.24</v>
      </c>
      <c r="W38">
        <v>282.3</v>
      </c>
      <c r="X38">
        <v>58.01</v>
      </c>
      <c r="Y38">
        <v>-1</v>
      </c>
      <c r="Z38">
        <v>7.93</v>
      </c>
      <c r="AA38">
        <v>0</v>
      </c>
      <c r="AB38">
        <v>0</v>
      </c>
      <c r="AC38">
        <v>0</v>
      </c>
    </row>
    <row r="39" spans="7:29">
      <c r="G39" t="s">
        <v>81</v>
      </c>
      <c r="H39" s="73">
        <v>315.18</v>
      </c>
      <c r="I39" s="46">
        <v>89.91</v>
      </c>
      <c r="J39" s="46">
        <v>0</v>
      </c>
      <c r="K39" s="46">
        <v>0</v>
      </c>
      <c r="L39" s="46">
        <v>7.54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412.63</v>
      </c>
      <c r="W39">
        <v>315.18</v>
      </c>
      <c r="X39">
        <v>89.91</v>
      </c>
      <c r="Y39">
        <v>-1</v>
      </c>
      <c r="Z39">
        <v>7.54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311.3</v>
      </c>
      <c r="I40" s="46">
        <v>86.05</v>
      </c>
      <c r="J40" s="46">
        <v>0</v>
      </c>
      <c r="K40" s="46">
        <v>0</v>
      </c>
      <c r="L40" s="46">
        <v>7.06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404.41</v>
      </c>
      <c r="W40">
        <v>311.3</v>
      </c>
      <c r="X40">
        <v>86.05</v>
      </c>
      <c r="Y40">
        <v>-1</v>
      </c>
      <c r="Z40">
        <v>7.06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312.27999999999997</v>
      </c>
      <c r="I41" s="46">
        <v>72.510000000000005</v>
      </c>
      <c r="J41" s="46">
        <v>0</v>
      </c>
      <c r="K41" s="46">
        <v>0</v>
      </c>
      <c r="L41" s="46">
        <v>6.67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391.46</v>
      </c>
      <c r="W41">
        <v>312.27999999999997</v>
      </c>
      <c r="X41">
        <v>72.510000000000005</v>
      </c>
      <c r="Y41">
        <v>-1</v>
      </c>
      <c r="Z41">
        <v>6.67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262.97000000000003</v>
      </c>
      <c r="I42" s="46">
        <v>51.24</v>
      </c>
      <c r="J42" s="46">
        <v>0</v>
      </c>
      <c r="K42" s="46">
        <v>0</v>
      </c>
      <c r="L42" s="46">
        <v>6.19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320.39999999999998</v>
      </c>
      <c r="W42">
        <v>262.97000000000003</v>
      </c>
      <c r="X42">
        <v>51.24</v>
      </c>
      <c r="Y42">
        <v>-1</v>
      </c>
      <c r="Z42">
        <v>6.19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264.89999999999998</v>
      </c>
      <c r="I43" s="46">
        <v>37.71</v>
      </c>
      <c r="J43" s="46">
        <v>0</v>
      </c>
      <c r="K43" s="46">
        <v>0</v>
      </c>
      <c r="L43" s="46">
        <v>5.8</v>
      </c>
      <c r="M43" s="74">
        <v>0</v>
      </c>
      <c r="N43" s="73">
        <v>0</v>
      </c>
      <c r="O43" s="46">
        <v>0</v>
      </c>
      <c r="P43" s="46">
        <v>-10</v>
      </c>
      <c r="Q43" s="46">
        <v>0</v>
      </c>
      <c r="R43" s="46">
        <v>0</v>
      </c>
      <c r="S43" s="74">
        <v>0</v>
      </c>
      <c r="U43" s="73">
        <v>-11</v>
      </c>
      <c r="V43" s="74">
        <v>308.41000000000003</v>
      </c>
      <c r="W43">
        <v>264.89999999999998</v>
      </c>
      <c r="X43">
        <v>37.71</v>
      </c>
      <c r="Y43">
        <v>-1</v>
      </c>
      <c r="Z43">
        <v>5.8</v>
      </c>
      <c r="AA43">
        <v>0</v>
      </c>
      <c r="AB43">
        <v>0</v>
      </c>
      <c r="AC43">
        <v>-10</v>
      </c>
    </row>
    <row r="44" spans="7:29">
      <c r="G44" t="s">
        <v>86</v>
      </c>
      <c r="H44" s="73">
        <v>264.89999999999998</v>
      </c>
      <c r="I44" s="46">
        <v>43.51</v>
      </c>
      <c r="J44" s="46">
        <v>0</v>
      </c>
      <c r="K44" s="46">
        <v>0</v>
      </c>
      <c r="L44" s="46">
        <v>4.93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313.33999999999997</v>
      </c>
      <c r="W44">
        <v>264.89999999999998</v>
      </c>
      <c r="X44">
        <v>43.51</v>
      </c>
      <c r="Y44">
        <v>-1</v>
      </c>
      <c r="Z44">
        <v>4.93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251.37</v>
      </c>
      <c r="I45" s="46">
        <v>54.14</v>
      </c>
      <c r="J45" s="46">
        <v>0</v>
      </c>
      <c r="K45" s="46">
        <v>0</v>
      </c>
      <c r="L45" s="46">
        <v>4.6399999999999997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310.14999999999998</v>
      </c>
      <c r="W45">
        <v>251.37</v>
      </c>
      <c r="X45">
        <v>54.14</v>
      </c>
      <c r="Y45">
        <v>-1</v>
      </c>
      <c r="Z45">
        <v>4.6399999999999997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251.36</v>
      </c>
      <c r="I46" s="46">
        <v>64.78</v>
      </c>
      <c r="J46" s="46">
        <v>0</v>
      </c>
      <c r="K46" s="46">
        <v>0</v>
      </c>
      <c r="L46" s="46">
        <v>4.0599999999999996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320.2</v>
      </c>
      <c r="W46">
        <v>251.36</v>
      </c>
      <c r="X46">
        <v>64.78</v>
      </c>
      <c r="Y46">
        <v>-1</v>
      </c>
      <c r="Z46">
        <v>4.0599999999999996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314.20999999999998</v>
      </c>
      <c r="I47" s="46">
        <v>102.48</v>
      </c>
      <c r="J47" s="46">
        <v>0</v>
      </c>
      <c r="K47" s="46">
        <v>0</v>
      </c>
      <c r="L47" s="46">
        <v>3.77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420.46</v>
      </c>
      <c r="W47">
        <v>314.20999999999998</v>
      </c>
      <c r="X47">
        <v>102.48</v>
      </c>
      <c r="Y47">
        <v>-1</v>
      </c>
      <c r="Z47">
        <v>3.77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298.75</v>
      </c>
      <c r="I48" s="46">
        <v>102.48</v>
      </c>
      <c r="J48" s="46">
        <v>0</v>
      </c>
      <c r="K48" s="46">
        <v>0</v>
      </c>
      <c r="L48" s="46">
        <v>3.38</v>
      </c>
      <c r="M48" s="74">
        <v>0</v>
      </c>
      <c r="N48" s="73">
        <v>0</v>
      </c>
      <c r="O48" s="46">
        <v>0</v>
      </c>
      <c r="P48" s="46">
        <v>-10</v>
      </c>
      <c r="Q48" s="46">
        <v>0</v>
      </c>
      <c r="R48" s="46">
        <v>0</v>
      </c>
      <c r="S48" s="74">
        <v>0</v>
      </c>
      <c r="U48" s="73">
        <v>-11</v>
      </c>
      <c r="V48" s="74">
        <v>404.61</v>
      </c>
      <c r="W48">
        <v>298.75</v>
      </c>
      <c r="X48">
        <v>102.48</v>
      </c>
      <c r="Y48">
        <v>-1</v>
      </c>
      <c r="Z48">
        <v>3.38</v>
      </c>
      <c r="AA48">
        <v>0</v>
      </c>
      <c r="AB48">
        <v>0</v>
      </c>
      <c r="AC48">
        <v>-10</v>
      </c>
    </row>
    <row r="49" spans="7:29">
      <c r="G49" t="s">
        <v>91</v>
      </c>
      <c r="H49" s="73">
        <v>216.57</v>
      </c>
      <c r="I49" s="46">
        <v>107.31</v>
      </c>
      <c r="J49" s="46">
        <v>0</v>
      </c>
      <c r="K49" s="46">
        <v>0</v>
      </c>
      <c r="L49" s="46">
        <v>3.38</v>
      </c>
      <c r="M49" s="74">
        <v>0</v>
      </c>
      <c r="N49" s="73">
        <v>0</v>
      </c>
      <c r="O49" s="46">
        <v>0</v>
      </c>
      <c r="P49" s="46">
        <v>-47</v>
      </c>
      <c r="Q49" s="46">
        <v>0</v>
      </c>
      <c r="R49" s="46">
        <v>0</v>
      </c>
      <c r="S49" s="74">
        <v>0</v>
      </c>
      <c r="U49" s="73">
        <v>-48</v>
      </c>
      <c r="V49" s="74">
        <v>327.26</v>
      </c>
      <c r="W49">
        <v>216.57</v>
      </c>
      <c r="X49">
        <v>107.31</v>
      </c>
      <c r="Y49">
        <v>-1</v>
      </c>
      <c r="Z49">
        <v>3.38</v>
      </c>
      <c r="AA49">
        <v>0</v>
      </c>
      <c r="AB49">
        <v>0</v>
      </c>
      <c r="AC49">
        <v>-47</v>
      </c>
    </row>
    <row r="50" spans="7:29">
      <c r="G50" t="s">
        <v>92</v>
      </c>
      <c r="H50" s="73">
        <v>152.76</v>
      </c>
      <c r="I50" s="46">
        <v>104.41</v>
      </c>
      <c r="J50" s="46">
        <v>0</v>
      </c>
      <c r="K50" s="46">
        <v>0</v>
      </c>
      <c r="L50" s="46">
        <v>2.9</v>
      </c>
      <c r="M50" s="74">
        <v>0</v>
      </c>
      <c r="N50" s="73">
        <v>0</v>
      </c>
      <c r="O50" s="46">
        <v>0</v>
      </c>
      <c r="P50" s="46">
        <v>-47</v>
      </c>
      <c r="Q50" s="46">
        <v>0</v>
      </c>
      <c r="R50" s="46">
        <v>0</v>
      </c>
      <c r="S50" s="74">
        <v>0</v>
      </c>
      <c r="U50" s="73">
        <v>-48</v>
      </c>
      <c r="V50" s="74">
        <v>260.07</v>
      </c>
      <c r="W50">
        <v>152.76</v>
      </c>
      <c r="X50">
        <v>104.41</v>
      </c>
      <c r="Y50">
        <v>-1</v>
      </c>
      <c r="Z50">
        <v>2.9</v>
      </c>
      <c r="AA50">
        <v>0</v>
      </c>
      <c r="AB50">
        <v>0</v>
      </c>
      <c r="AC50">
        <v>-47</v>
      </c>
    </row>
    <row r="51" spans="7:29">
      <c r="G51" t="s">
        <v>93</v>
      </c>
      <c r="H51" s="73">
        <v>66.709999999999994</v>
      </c>
      <c r="I51" s="46">
        <v>108.28</v>
      </c>
      <c r="J51" s="46">
        <v>0</v>
      </c>
      <c r="K51" s="46">
        <v>0</v>
      </c>
      <c r="L51" s="46">
        <v>2.2200000000000002</v>
      </c>
      <c r="M51" s="74">
        <v>0</v>
      </c>
      <c r="N51" s="73">
        <v>0</v>
      </c>
      <c r="O51" s="46">
        <v>0</v>
      </c>
      <c r="P51" s="46">
        <v>-37</v>
      </c>
      <c r="Q51" s="46">
        <v>0</v>
      </c>
      <c r="R51" s="46">
        <v>0</v>
      </c>
      <c r="S51" s="74">
        <v>0</v>
      </c>
      <c r="U51" s="73">
        <v>-38</v>
      </c>
      <c r="V51" s="74">
        <v>177.21</v>
      </c>
      <c r="W51">
        <v>66.709999999999994</v>
      </c>
      <c r="X51">
        <v>108.28</v>
      </c>
      <c r="Y51">
        <v>-1</v>
      </c>
      <c r="Z51">
        <v>2.2200000000000002</v>
      </c>
      <c r="AA51">
        <v>0</v>
      </c>
      <c r="AB51">
        <v>0</v>
      </c>
      <c r="AC51">
        <v>-37</v>
      </c>
    </row>
    <row r="52" spans="7:29">
      <c r="G52" t="s">
        <v>94</v>
      </c>
      <c r="H52" s="73">
        <v>63.81</v>
      </c>
      <c r="I52" s="46">
        <v>111.18</v>
      </c>
      <c r="J52" s="46">
        <v>0</v>
      </c>
      <c r="K52" s="46">
        <v>0</v>
      </c>
      <c r="L52" s="46">
        <v>2.8</v>
      </c>
      <c r="M52" s="74">
        <v>0</v>
      </c>
      <c r="N52" s="73">
        <v>0</v>
      </c>
      <c r="O52" s="46">
        <v>0</v>
      </c>
      <c r="P52" s="46">
        <v>-41</v>
      </c>
      <c r="Q52" s="46">
        <v>0</v>
      </c>
      <c r="R52" s="46">
        <v>0</v>
      </c>
      <c r="S52" s="74">
        <v>0</v>
      </c>
      <c r="U52" s="73">
        <v>-42</v>
      </c>
      <c r="V52" s="74">
        <v>177.79</v>
      </c>
      <c r="W52">
        <v>63.81</v>
      </c>
      <c r="X52">
        <v>111.18</v>
      </c>
      <c r="Y52">
        <v>-1</v>
      </c>
      <c r="Z52">
        <v>2.8</v>
      </c>
      <c r="AA52">
        <v>0</v>
      </c>
      <c r="AB52">
        <v>0</v>
      </c>
      <c r="AC52">
        <v>-41</v>
      </c>
    </row>
    <row r="53" spans="7:29">
      <c r="G53" t="s">
        <v>95</v>
      </c>
      <c r="H53" s="73">
        <v>64.78</v>
      </c>
      <c r="I53" s="46">
        <v>101.51</v>
      </c>
      <c r="J53" s="46">
        <v>0</v>
      </c>
      <c r="K53" s="46">
        <v>0</v>
      </c>
      <c r="L53" s="46">
        <v>3.09</v>
      </c>
      <c r="M53" s="74">
        <v>0</v>
      </c>
      <c r="N53" s="73">
        <v>0</v>
      </c>
      <c r="O53" s="46">
        <v>0</v>
      </c>
      <c r="P53" s="46">
        <v>-25</v>
      </c>
      <c r="Q53" s="46">
        <v>0</v>
      </c>
      <c r="R53" s="46">
        <v>0</v>
      </c>
      <c r="S53" s="74">
        <v>0</v>
      </c>
      <c r="U53" s="73">
        <v>-26</v>
      </c>
      <c r="V53" s="74">
        <v>169.38</v>
      </c>
      <c r="W53">
        <v>64.78</v>
      </c>
      <c r="X53">
        <v>101.51</v>
      </c>
      <c r="Y53">
        <v>-1</v>
      </c>
      <c r="Z53">
        <v>3.09</v>
      </c>
      <c r="AA53">
        <v>0</v>
      </c>
      <c r="AB53">
        <v>0</v>
      </c>
      <c r="AC53">
        <v>-25</v>
      </c>
    </row>
    <row r="54" spans="7:29">
      <c r="G54" t="s">
        <v>96</v>
      </c>
      <c r="H54" s="73">
        <v>47.37</v>
      </c>
      <c r="I54" s="46">
        <v>99.59</v>
      </c>
      <c r="J54" s="46">
        <v>0</v>
      </c>
      <c r="K54" s="46">
        <v>0</v>
      </c>
      <c r="L54" s="46">
        <v>3.38</v>
      </c>
      <c r="M54" s="74">
        <v>0</v>
      </c>
      <c r="N54" s="73">
        <v>0</v>
      </c>
      <c r="O54" s="46">
        <v>0</v>
      </c>
      <c r="P54" s="46">
        <v>-25</v>
      </c>
      <c r="Q54" s="46">
        <v>0</v>
      </c>
      <c r="R54" s="46">
        <v>0</v>
      </c>
      <c r="S54" s="74">
        <v>0</v>
      </c>
      <c r="U54" s="73">
        <v>-26</v>
      </c>
      <c r="V54" s="74">
        <v>150.34</v>
      </c>
      <c r="W54">
        <v>47.37</v>
      </c>
      <c r="X54">
        <v>99.59</v>
      </c>
      <c r="Y54">
        <v>-1</v>
      </c>
      <c r="Z54">
        <v>3.38</v>
      </c>
      <c r="AA54">
        <v>0</v>
      </c>
      <c r="AB54">
        <v>0</v>
      </c>
      <c r="AC54">
        <v>-25</v>
      </c>
    </row>
    <row r="55" spans="7:29">
      <c r="G55" t="s">
        <v>97</v>
      </c>
      <c r="H55" s="73">
        <v>44.47</v>
      </c>
      <c r="I55" s="46">
        <v>93.78</v>
      </c>
      <c r="J55" s="46">
        <v>0</v>
      </c>
      <c r="K55" s="46">
        <v>0</v>
      </c>
      <c r="L55" s="46">
        <v>3.87</v>
      </c>
      <c r="M55" s="74">
        <v>0</v>
      </c>
      <c r="N55" s="73">
        <v>0</v>
      </c>
      <c r="O55" s="46">
        <v>0</v>
      </c>
      <c r="P55" s="46">
        <v>-35</v>
      </c>
      <c r="Q55" s="46">
        <v>0</v>
      </c>
      <c r="R55" s="46">
        <v>0</v>
      </c>
      <c r="S55" s="74">
        <v>0</v>
      </c>
      <c r="U55" s="73">
        <v>-36</v>
      </c>
      <c r="V55" s="74">
        <v>142.12</v>
      </c>
      <c r="W55">
        <v>44.47</v>
      </c>
      <c r="X55">
        <v>93.78</v>
      </c>
      <c r="Y55">
        <v>-1</v>
      </c>
      <c r="Z55">
        <v>3.87</v>
      </c>
      <c r="AA55">
        <v>0</v>
      </c>
      <c r="AB55">
        <v>0</v>
      </c>
      <c r="AC55">
        <v>-35</v>
      </c>
    </row>
    <row r="56" spans="7:29">
      <c r="G56" t="s">
        <v>98</v>
      </c>
      <c r="H56" s="73">
        <v>8.6999999999999993</v>
      </c>
      <c r="I56" s="46">
        <v>64.78</v>
      </c>
      <c r="J56" s="46">
        <v>64.78</v>
      </c>
      <c r="K56" s="46">
        <v>0</v>
      </c>
      <c r="L56" s="46">
        <v>4.25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142.51</v>
      </c>
      <c r="W56">
        <v>8.6999999999999993</v>
      </c>
      <c r="X56">
        <v>64.78</v>
      </c>
      <c r="Y56">
        <v>-1</v>
      </c>
      <c r="Z56">
        <v>4.25</v>
      </c>
      <c r="AA56">
        <v>0</v>
      </c>
      <c r="AB56">
        <v>0</v>
      </c>
      <c r="AC56">
        <v>64.78</v>
      </c>
    </row>
    <row r="57" spans="7:29">
      <c r="G57" t="s">
        <v>99</v>
      </c>
      <c r="H57" s="73">
        <v>0</v>
      </c>
      <c r="I57" s="46">
        <v>53.18</v>
      </c>
      <c r="J57" s="46">
        <v>0</v>
      </c>
      <c r="K57" s="46">
        <v>0</v>
      </c>
      <c r="L57" s="46">
        <v>1.64</v>
      </c>
      <c r="M57" s="74">
        <v>0</v>
      </c>
      <c r="N57" s="73">
        <v>-37</v>
      </c>
      <c r="O57" s="46">
        <v>0</v>
      </c>
      <c r="P57" s="46">
        <v>-53</v>
      </c>
      <c r="Q57" s="46">
        <v>0</v>
      </c>
      <c r="R57" s="46">
        <v>0</v>
      </c>
      <c r="S57" s="74">
        <v>0</v>
      </c>
      <c r="U57" s="73">
        <v>-91</v>
      </c>
      <c r="V57" s="74">
        <v>54.82</v>
      </c>
      <c r="W57">
        <v>-37</v>
      </c>
      <c r="X57">
        <v>53.18</v>
      </c>
      <c r="Y57">
        <v>-1</v>
      </c>
      <c r="Z57">
        <v>1.64</v>
      </c>
      <c r="AA57">
        <v>0</v>
      </c>
      <c r="AB57">
        <v>0</v>
      </c>
      <c r="AC57">
        <v>-53</v>
      </c>
    </row>
    <row r="58" spans="7:29">
      <c r="G58" t="s">
        <v>100</v>
      </c>
      <c r="H58" s="73">
        <v>0</v>
      </c>
      <c r="I58" s="46">
        <v>61.87</v>
      </c>
      <c r="J58" s="46">
        <v>0</v>
      </c>
      <c r="K58" s="46">
        <v>0</v>
      </c>
      <c r="L58" s="46">
        <v>1.55</v>
      </c>
      <c r="M58" s="74">
        <v>0</v>
      </c>
      <c r="N58" s="73">
        <v>-41</v>
      </c>
      <c r="O58" s="46">
        <v>0</v>
      </c>
      <c r="P58" s="46">
        <v>-53</v>
      </c>
      <c r="Q58" s="46">
        <v>0</v>
      </c>
      <c r="R58" s="46">
        <v>0</v>
      </c>
      <c r="S58" s="74">
        <v>0</v>
      </c>
      <c r="U58" s="73">
        <v>-95</v>
      </c>
      <c r="V58" s="74">
        <v>63.42</v>
      </c>
      <c r="W58">
        <v>-41</v>
      </c>
      <c r="X58">
        <v>61.87</v>
      </c>
      <c r="Y58">
        <v>-1</v>
      </c>
      <c r="Z58">
        <v>1.55</v>
      </c>
      <c r="AA58">
        <v>0</v>
      </c>
      <c r="AB58">
        <v>0</v>
      </c>
      <c r="AC58">
        <v>-53</v>
      </c>
    </row>
    <row r="59" spans="7:29">
      <c r="G59" t="s">
        <v>101</v>
      </c>
      <c r="H59" s="73">
        <v>0</v>
      </c>
      <c r="I59" s="46">
        <v>82.18</v>
      </c>
      <c r="J59" s="46">
        <v>0</v>
      </c>
      <c r="K59" s="46">
        <v>0</v>
      </c>
      <c r="L59" s="46">
        <v>1.35</v>
      </c>
      <c r="M59" s="74">
        <v>0</v>
      </c>
      <c r="N59" s="73">
        <v>0</v>
      </c>
      <c r="O59" s="46">
        <v>0</v>
      </c>
      <c r="P59" s="46">
        <v>-11</v>
      </c>
      <c r="Q59" s="46">
        <v>0</v>
      </c>
      <c r="R59" s="46">
        <v>0</v>
      </c>
      <c r="S59" s="74">
        <v>0</v>
      </c>
      <c r="U59" s="73">
        <v>-12</v>
      </c>
      <c r="V59" s="74">
        <v>83.53</v>
      </c>
      <c r="W59">
        <v>0</v>
      </c>
      <c r="X59">
        <v>82.18</v>
      </c>
      <c r="Y59">
        <v>-1</v>
      </c>
      <c r="Z59">
        <v>1.35</v>
      </c>
      <c r="AA59">
        <v>0</v>
      </c>
      <c r="AB59">
        <v>0</v>
      </c>
      <c r="AC59">
        <v>-11</v>
      </c>
    </row>
    <row r="60" spans="7:29">
      <c r="G60" t="s">
        <v>102</v>
      </c>
      <c r="H60" s="73">
        <v>0</v>
      </c>
      <c r="I60" s="46">
        <v>90.88</v>
      </c>
      <c r="J60" s="46">
        <v>0</v>
      </c>
      <c r="K60" s="46">
        <v>0</v>
      </c>
      <c r="L60" s="46">
        <v>1.35</v>
      </c>
      <c r="M60" s="74">
        <v>0</v>
      </c>
      <c r="N60" s="73">
        <v>0</v>
      </c>
      <c r="O60" s="46">
        <v>0</v>
      </c>
      <c r="P60" s="46">
        <v>-25</v>
      </c>
      <c r="Q60" s="46">
        <v>0</v>
      </c>
      <c r="R60" s="46">
        <v>0</v>
      </c>
      <c r="S60" s="74">
        <v>0</v>
      </c>
      <c r="U60" s="73">
        <v>-26</v>
      </c>
      <c r="V60" s="74">
        <v>92.23</v>
      </c>
      <c r="W60">
        <v>0</v>
      </c>
      <c r="X60">
        <v>90.88</v>
      </c>
      <c r="Y60">
        <v>-1</v>
      </c>
      <c r="Z60">
        <v>1.35</v>
      </c>
      <c r="AA60">
        <v>0</v>
      </c>
      <c r="AB60">
        <v>0</v>
      </c>
      <c r="AC60">
        <v>-25</v>
      </c>
    </row>
    <row r="61" spans="7:29">
      <c r="G61" t="s">
        <v>103</v>
      </c>
      <c r="H61" s="73">
        <v>0</v>
      </c>
      <c r="I61" s="46">
        <v>89.92</v>
      </c>
      <c r="J61" s="46">
        <v>0</v>
      </c>
      <c r="K61" s="46">
        <v>0</v>
      </c>
      <c r="L61" s="46">
        <v>1.64</v>
      </c>
      <c r="M61" s="74">
        <v>0</v>
      </c>
      <c r="N61" s="73">
        <v>-29</v>
      </c>
      <c r="O61" s="46">
        <v>0</v>
      </c>
      <c r="P61" s="46">
        <v>-23</v>
      </c>
      <c r="Q61" s="46">
        <v>0</v>
      </c>
      <c r="R61" s="46">
        <v>0</v>
      </c>
      <c r="S61" s="74">
        <v>0</v>
      </c>
      <c r="U61" s="73">
        <v>-53</v>
      </c>
      <c r="V61" s="74">
        <v>91.56</v>
      </c>
      <c r="W61">
        <v>-29</v>
      </c>
      <c r="X61">
        <v>89.92</v>
      </c>
      <c r="Y61">
        <v>-1</v>
      </c>
      <c r="Z61">
        <v>1.64</v>
      </c>
      <c r="AA61">
        <v>0</v>
      </c>
      <c r="AB61">
        <v>0</v>
      </c>
      <c r="AC61">
        <v>-23</v>
      </c>
    </row>
    <row r="62" spans="7:29">
      <c r="G62" t="s">
        <v>104</v>
      </c>
      <c r="H62" s="73">
        <v>0</v>
      </c>
      <c r="I62" s="46">
        <v>94.74</v>
      </c>
      <c r="J62" s="46">
        <v>0</v>
      </c>
      <c r="K62" s="46">
        <v>0</v>
      </c>
      <c r="L62" s="46">
        <v>1.55</v>
      </c>
      <c r="M62" s="74">
        <v>0</v>
      </c>
      <c r="N62" s="73">
        <v>-56</v>
      </c>
      <c r="O62" s="46">
        <v>0</v>
      </c>
      <c r="P62" s="46">
        <v>-3</v>
      </c>
      <c r="Q62" s="46">
        <v>0</v>
      </c>
      <c r="R62" s="46">
        <v>0</v>
      </c>
      <c r="S62" s="74">
        <v>0</v>
      </c>
      <c r="U62" s="73">
        <v>-60</v>
      </c>
      <c r="V62" s="74">
        <v>96.29</v>
      </c>
      <c r="W62">
        <v>-56</v>
      </c>
      <c r="X62">
        <v>94.74</v>
      </c>
      <c r="Y62">
        <v>-1</v>
      </c>
      <c r="Z62">
        <v>1.55</v>
      </c>
      <c r="AA62">
        <v>0</v>
      </c>
      <c r="AB62">
        <v>0</v>
      </c>
      <c r="AC62">
        <v>-3</v>
      </c>
    </row>
    <row r="63" spans="7:29">
      <c r="G63" t="s">
        <v>105</v>
      </c>
      <c r="H63" s="73">
        <v>0</v>
      </c>
      <c r="I63" s="46">
        <v>90.88</v>
      </c>
      <c r="J63" s="46">
        <v>50.27</v>
      </c>
      <c r="K63" s="46">
        <v>0</v>
      </c>
      <c r="L63" s="46">
        <v>2.13</v>
      </c>
      <c r="M63" s="74">
        <v>0</v>
      </c>
      <c r="N63" s="73">
        <v>-33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-34</v>
      </c>
      <c r="V63" s="74">
        <v>143.28</v>
      </c>
      <c r="W63">
        <v>-33</v>
      </c>
      <c r="X63">
        <v>90.88</v>
      </c>
      <c r="Y63">
        <v>-1</v>
      </c>
      <c r="Z63">
        <v>2.13</v>
      </c>
      <c r="AA63">
        <v>0</v>
      </c>
      <c r="AB63">
        <v>0</v>
      </c>
      <c r="AC63">
        <v>50.27</v>
      </c>
    </row>
    <row r="64" spans="7:29">
      <c r="G64" t="s">
        <v>106</v>
      </c>
      <c r="H64" s="73">
        <v>32.869999999999997</v>
      </c>
      <c r="I64" s="46">
        <v>90.87</v>
      </c>
      <c r="J64" s="46">
        <v>67.680000000000007</v>
      </c>
      <c r="K64" s="46">
        <v>0</v>
      </c>
      <c r="L64" s="46">
        <v>2.42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193.84</v>
      </c>
      <c r="W64">
        <v>32.869999999999997</v>
      </c>
      <c r="X64">
        <v>90.87</v>
      </c>
      <c r="Y64">
        <v>-1</v>
      </c>
      <c r="Z64">
        <v>2.42</v>
      </c>
      <c r="AA64">
        <v>0</v>
      </c>
      <c r="AB64">
        <v>0</v>
      </c>
      <c r="AC64">
        <v>67.680000000000007</v>
      </c>
    </row>
    <row r="65" spans="7:29">
      <c r="G65" t="s">
        <v>107</v>
      </c>
      <c r="H65" s="73">
        <v>35.770000000000003</v>
      </c>
      <c r="I65" s="46">
        <v>82.18</v>
      </c>
      <c r="J65" s="46">
        <v>0</v>
      </c>
      <c r="K65" s="46">
        <v>0</v>
      </c>
      <c r="L65" s="46">
        <v>2.61</v>
      </c>
      <c r="M65" s="74">
        <v>0</v>
      </c>
      <c r="N65" s="73">
        <v>0</v>
      </c>
      <c r="O65" s="46">
        <v>0</v>
      </c>
      <c r="P65" s="46">
        <v>-51</v>
      </c>
      <c r="Q65" s="46">
        <v>0</v>
      </c>
      <c r="R65" s="46">
        <v>0</v>
      </c>
      <c r="S65" s="74">
        <v>0</v>
      </c>
      <c r="U65" s="73">
        <v>-52</v>
      </c>
      <c r="V65" s="74">
        <v>120.56</v>
      </c>
      <c r="W65">
        <v>35.770000000000003</v>
      </c>
      <c r="X65">
        <v>82.18</v>
      </c>
      <c r="Y65">
        <v>-1</v>
      </c>
      <c r="Z65">
        <v>2.61</v>
      </c>
      <c r="AA65">
        <v>0</v>
      </c>
      <c r="AB65">
        <v>0</v>
      </c>
      <c r="AC65">
        <v>-51</v>
      </c>
    </row>
    <row r="66" spans="7:29">
      <c r="G66" t="s">
        <v>108</v>
      </c>
      <c r="H66" s="73">
        <v>27.07</v>
      </c>
      <c r="I66" s="46">
        <v>92.81</v>
      </c>
      <c r="J66" s="46">
        <v>0</v>
      </c>
      <c r="K66" s="46">
        <v>0</v>
      </c>
      <c r="L66" s="46">
        <v>2.9</v>
      </c>
      <c r="M66" s="74">
        <v>0</v>
      </c>
      <c r="N66" s="73">
        <v>0</v>
      </c>
      <c r="O66" s="46">
        <v>0</v>
      </c>
      <c r="P66" s="46">
        <v>-108</v>
      </c>
      <c r="Q66" s="46">
        <v>0</v>
      </c>
      <c r="R66" s="46">
        <v>0</v>
      </c>
      <c r="S66" s="74">
        <v>0</v>
      </c>
      <c r="U66" s="73">
        <v>-109</v>
      </c>
      <c r="V66" s="74">
        <v>122.78</v>
      </c>
      <c r="W66">
        <v>27.07</v>
      </c>
      <c r="X66">
        <v>92.81</v>
      </c>
      <c r="Y66">
        <v>-1</v>
      </c>
      <c r="Z66">
        <v>2.9</v>
      </c>
      <c r="AA66">
        <v>0</v>
      </c>
      <c r="AB66">
        <v>0</v>
      </c>
      <c r="AC66">
        <v>-108</v>
      </c>
    </row>
    <row r="67" spans="7:29">
      <c r="G67" t="s">
        <v>109</v>
      </c>
      <c r="H67" s="73">
        <v>61.88</v>
      </c>
      <c r="I67" s="46">
        <v>74.44</v>
      </c>
      <c r="J67" s="46">
        <v>116.01</v>
      </c>
      <c r="K67" s="46">
        <v>14.5</v>
      </c>
      <c r="L67" s="46">
        <v>3.58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270.41000000000003</v>
      </c>
      <c r="W67">
        <v>61.88</v>
      </c>
      <c r="X67">
        <v>74.44</v>
      </c>
      <c r="Y67">
        <v>-1</v>
      </c>
      <c r="Z67">
        <v>3.58</v>
      </c>
      <c r="AA67">
        <v>14.5</v>
      </c>
      <c r="AB67">
        <v>0</v>
      </c>
      <c r="AC67">
        <v>116.01</v>
      </c>
    </row>
    <row r="68" spans="7:29">
      <c r="G68" t="s">
        <v>110</v>
      </c>
      <c r="H68" s="73">
        <v>20.3</v>
      </c>
      <c r="I68" s="46">
        <v>59.94</v>
      </c>
      <c r="J68" s="46">
        <v>58.01</v>
      </c>
      <c r="K68" s="46">
        <v>14.5</v>
      </c>
      <c r="L68" s="46">
        <v>3.87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156.62</v>
      </c>
      <c r="W68">
        <v>20.3</v>
      </c>
      <c r="X68">
        <v>59.94</v>
      </c>
      <c r="Y68">
        <v>-1</v>
      </c>
      <c r="Z68">
        <v>3.87</v>
      </c>
      <c r="AA68">
        <v>14.5</v>
      </c>
      <c r="AB68">
        <v>0</v>
      </c>
      <c r="AC68">
        <v>58.01</v>
      </c>
    </row>
    <row r="69" spans="7:29">
      <c r="G69" t="s">
        <v>111</v>
      </c>
      <c r="H69" s="73">
        <v>19.34</v>
      </c>
      <c r="I69" s="46">
        <v>73.47</v>
      </c>
      <c r="J69" s="46">
        <v>43.51</v>
      </c>
      <c r="K69" s="46">
        <v>14.5</v>
      </c>
      <c r="L69" s="46">
        <v>4.54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155.36000000000001</v>
      </c>
      <c r="W69">
        <v>19.34</v>
      </c>
      <c r="X69">
        <v>73.47</v>
      </c>
      <c r="Y69">
        <v>-1</v>
      </c>
      <c r="Z69">
        <v>4.54</v>
      </c>
      <c r="AA69">
        <v>14.5</v>
      </c>
      <c r="AB69">
        <v>0</v>
      </c>
      <c r="AC69">
        <v>43.51</v>
      </c>
    </row>
    <row r="70" spans="7:29">
      <c r="G70" t="s">
        <v>112</v>
      </c>
      <c r="H70" s="73">
        <v>41.56</v>
      </c>
      <c r="I70" s="46">
        <v>38</v>
      </c>
      <c r="J70" s="46">
        <v>19.440000000000001</v>
      </c>
      <c r="K70" s="46">
        <v>13.25</v>
      </c>
      <c r="L70" s="46">
        <v>5.31</v>
      </c>
      <c r="M70" s="74">
        <v>1.32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118.88</v>
      </c>
      <c r="W70">
        <v>41.56</v>
      </c>
      <c r="X70">
        <v>38</v>
      </c>
      <c r="Y70">
        <v>-1</v>
      </c>
      <c r="Z70">
        <v>5.31</v>
      </c>
      <c r="AA70">
        <v>13.25</v>
      </c>
      <c r="AB70">
        <v>1.32</v>
      </c>
      <c r="AC70">
        <v>19.440000000000001</v>
      </c>
    </row>
    <row r="71" spans="7:29">
      <c r="G71" t="s">
        <v>113</v>
      </c>
      <c r="H71" s="73">
        <v>0</v>
      </c>
      <c r="I71" s="46">
        <v>21.27</v>
      </c>
      <c r="J71" s="46">
        <v>48.35</v>
      </c>
      <c r="K71" s="46">
        <v>14.5</v>
      </c>
      <c r="L71" s="46">
        <v>6.28</v>
      </c>
      <c r="M71" s="74">
        <v>2.9</v>
      </c>
      <c r="N71" s="73">
        <v>-25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-26</v>
      </c>
      <c r="V71" s="74">
        <v>93.3</v>
      </c>
      <c r="W71">
        <v>-25</v>
      </c>
      <c r="X71">
        <v>21.27</v>
      </c>
      <c r="Y71">
        <v>-1</v>
      </c>
      <c r="Z71">
        <v>6.28</v>
      </c>
      <c r="AA71">
        <v>14.5</v>
      </c>
      <c r="AB71">
        <v>2.9</v>
      </c>
      <c r="AC71">
        <v>48.35</v>
      </c>
    </row>
    <row r="72" spans="7:29">
      <c r="G72" t="s">
        <v>114</v>
      </c>
      <c r="H72" s="73">
        <v>33.82</v>
      </c>
      <c r="I72" s="46">
        <v>88.99</v>
      </c>
      <c r="J72" s="46">
        <v>33.82</v>
      </c>
      <c r="K72" s="46">
        <v>8.9</v>
      </c>
      <c r="L72" s="46">
        <v>4.6900000000000004</v>
      </c>
      <c r="M72" s="74">
        <v>2.14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172.36</v>
      </c>
      <c r="W72">
        <v>33.82</v>
      </c>
      <c r="X72">
        <v>88.99</v>
      </c>
      <c r="Y72">
        <v>-1</v>
      </c>
      <c r="Z72">
        <v>4.6900000000000004</v>
      </c>
      <c r="AA72">
        <v>8.9</v>
      </c>
      <c r="AB72">
        <v>2.14</v>
      </c>
      <c r="AC72">
        <v>33.82</v>
      </c>
    </row>
    <row r="73" spans="7:29">
      <c r="G73" t="s">
        <v>115</v>
      </c>
      <c r="H73" s="73">
        <v>99.16</v>
      </c>
      <c r="I73" s="46">
        <v>119.19</v>
      </c>
      <c r="J73" s="46">
        <v>57.21</v>
      </c>
      <c r="K73" s="46">
        <v>7.15</v>
      </c>
      <c r="L73" s="46">
        <v>2.39</v>
      </c>
      <c r="M73" s="74">
        <v>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287.10000000000002</v>
      </c>
      <c r="W73">
        <v>99.16</v>
      </c>
      <c r="X73">
        <v>119.19</v>
      </c>
      <c r="Y73">
        <v>-1</v>
      </c>
      <c r="Z73">
        <v>2.39</v>
      </c>
      <c r="AA73">
        <v>7.15</v>
      </c>
      <c r="AB73">
        <v>2</v>
      </c>
      <c r="AC73">
        <v>57.21</v>
      </c>
    </row>
    <row r="74" spans="7:29">
      <c r="G74" t="s">
        <v>116</v>
      </c>
      <c r="H74" s="73">
        <v>157.28</v>
      </c>
      <c r="I74" s="46">
        <v>105.13</v>
      </c>
      <c r="J74" s="46">
        <v>50.46</v>
      </c>
      <c r="K74" s="46">
        <v>6.3</v>
      </c>
      <c r="L74" s="46">
        <v>2.52</v>
      </c>
      <c r="M74" s="74">
        <v>1.93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323.62</v>
      </c>
      <c r="W74">
        <v>157.28</v>
      </c>
      <c r="X74">
        <v>105.13</v>
      </c>
      <c r="Y74">
        <v>-1</v>
      </c>
      <c r="Z74">
        <v>2.52</v>
      </c>
      <c r="AA74">
        <v>6.3</v>
      </c>
      <c r="AB74">
        <v>1.93</v>
      </c>
      <c r="AC74">
        <v>50.46</v>
      </c>
    </row>
    <row r="75" spans="7:29">
      <c r="G75" t="s">
        <v>117</v>
      </c>
      <c r="H75" s="73">
        <v>0</v>
      </c>
      <c r="I75" s="46">
        <v>74.849999999999994</v>
      </c>
      <c r="J75" s="46">
        <v>59.71</v>
      </c>
      <c r="K75" s="46">
        <v>9.18</v>
      </c>
      <c r="L75" s="46">
        <v>2.76</v>
      </c>
      <c r="M75" s="74">
        <v>1.89</v>
      </c>
      <c r="N75" s="73">
        <v>-35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-36</v>
      </c>
      <c r="V75" s="74">
        <v>148.38999999999999</v>
      </c>
      <c r="W75">
        <v>-35</v>
      </c>
      <c r="X75">
        <v>74.849999999999994</v>
      </c>
      <c r="Y75">
        <v>-1</v>
      </c>
      <c r="Z75">
        <v>2.76</v>
      </c>
      <c r="AA75">
        <v>9.18</v>
      </c>
      <c r="AB75">
        <v>1.89</v>
      </c>
      <c r="AC75">
        <v>59.71</v>
      </c>
    </row>
    <row r="76" spans="7:29">
      <c r="G76" t="s">
        <v>118</v>
      </c>
      <c r="H76" s="73">
        <v>0</v>
      </c>
      <c r="I76" s="46">
        <v>43.56</v>
      </c>
      <c r="J76" s="46">
        <v>69.319999999999993</v>
      </c>
      <c r="K76" s="46">
        <v>9.9</v>
      </c>
      <c r="L76" s="46">
        <v>2.97</v>
      </c>
      <c r="M76" s="74">
        <v>1.04</v>
      </c>
      <c r="N76" s="73">
        <v>-75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-76</v>
      </c>
      <c r="V76" s="74">
        <v>126.79</v>
      </c>
      <c r="W76">
        <v>-75</v>
      </c>
      <c r="X76">
        <v>43.56</v>
      </c>
      <c r="Y76">
        <v>-1</v>
      </c>
      <c r="Z76">
        <v>2.97</v>
      </c>
      <c r="AA76">
        <v>9.9</v>
      </c>
      <c r="AB76">
        <v>1.04</v>
      </c>
      <c r="AC76">
        <v>69.319999999999993</v>
      </c>
    </row>
    <row r="77" spans="7:29">
      <c r="G77" t="s">
        <v>119</v>
      </c>
      <c r="H77" s="73">
        <v>0</v>
      </c>
      <c r="I77" s="46">
        <v>40.07</v>
      </c>
      <c r="J77" s="46">
        <v>40.06</v>
      </c>
      <c r="K77" s="46">
        <v>17.809999999999999</v>
      </c>
      <c r="L77" s="46">
        <v>5.35</v>
      </c>
      <c r="M77" s="74">
        <v>2.2200000000000002</v>
      </c>
      <c r="N77" s="73">
        <v>-146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-147</v>
      </c>
      <c r="V77" s="74">
        <v>105.51</v>
      </c>
      <c r="W77">
        <v>-146</v>
      </c>
      <c r="X77">
        <v>40.07</v>
      </c>
      <c r="Y77">
        <v>-1</v>
      </c>
      <c r="Z77">
        <v>5.35</v>
      </c>
      <c r="AA77">
        <v>17.809999999999999</v>
      </c>
      <c r="AB77">
        <v>2.2200000000000002</v>
      </c>
      <c r="AC77">
        <v>40.06</v>
      </c>
    </row>
    <row r="78" spans="7:29">
      <c r="G78" t="s">
        <v>120</v>
      </c>
      <c r="H78" s="73">
        <v>0</v>
      </c>
      <c r="I78" s="46">
        <v>0</v>
      </c>
      <c r="J78" s="46">
        <v>43.5</v>
      </c>
      <c r="K78" s="46">
        <v>19.34</v>
      </c>
      <c r="L78" s="46">
        <v>5.8</v>
      </c>
      <c r="M78" s="74">
        <v>1.84</v>
      </c>
      <c r="N78" s="73">
        <v>-163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-164</v>
      </c>
      <c r="V78" s="74">
        <v>70.48</v>
      </c>
      <c r="W78">
        <v>-163</v>
      </c>
      <c r="X78">
        <v>0</v>
      </c>
      <c r="Y78">
        <v>-1</v>
      </c>
      <c r="Z78">
        <v>5.8</v>
      </c>
      <c r="AA78">
        <v>19.34</v>
      </c>
      <c r="AB78">
        <v>1.84</v>
      </c>
      <c r="AC78">
        <v>43.5</v>
      </c>
    </row>
    <row r="79" spans="7:29">
      <c r="G79" t="s">
        <v>121</v>
      </c>
      <c r="H79" s="73">
        <v>0</v>
      </c>
      <c r="I79" s="46">
        <v>0</v>
      </c>
      <c r="J79" s="46">
        <v>48.34</v>
      </c>
      <c r="K79" s="46">
        <v>14.5</v>
      </c>
      <c r="L79" s="46">
        <v>5.8</v>
      </c>
      <c r="M79" s="74">
        <v>0.87</v>
      </c>
      <c r="N79" s="73">
        <v>-49</v>
      </c>
      <c r="O79" s="46">
        <v>-25</v>
      </c>
      <c r="P79" s="46">
        <v>0</v>
      </c>
      <c r="Q79" s="46">
        <v>0</v>
      </c>
      <c r="R79" s="46">
        <v>0</v>
      </c>
      <c r="S79" s="74">
        <v>0</v>
      </c>
      <c r="U79" s="73">
        <v>-75</v>
      </c>
      <c r="V79" s="74">
        <v>69.510000000000005</v>
      </c>
      <c r="W79">
        <v>-49</v>
      </c>
      <c r="X79">
        <v>-25</v>
      </c>
      <c r="Y79">
        <v>-1</v>
      </c>
      <c r="Z79">
        <v>5.8</v>
      </c>
      <c r="AA79">
        <v>14.5</v>
      </c>
      <c r="AB79">
        <v>0.87</v>
      </c>
      <c r="AC79">
        <v>48.34</v>
      </c>
    </row>
    <row r="80" spans="7:29">
      <c r="G80" t="s">
        <v>122</v>
      </c>
      <c r="H80" s="73">
        <v>0</v>
      </c>
      <c r="I80" s="46">
        <v>0</v>
      </c>
      <c r="J80" s="46">
        <v>48.34</v>
      </c>
      <c r="K80" s="46">
        <v>14.5</v>
      </c>
      <c r="L80" s="46">
        <v>5.8</v>
      </c>
      <c r="M80" s="74">
        <v>0</v>
      </c>
      <c r="N80" s="73">
        <v>-66</v>
      </c>
      <c r="O80" s="46">
        <v>-24</v>
      </c>
      <c r="P80" s="46">
        <v>0</v>
      </c>
      <c r="Q80" s="46">
        <v>0</v>
      </c>
      <c r="R80" s="46">
        <v>0</v>
      </c>
      <c r="S80" s="74">
        <v>0</v>
      </c>
      <c r="U80" s="73">
        <v>-91</v>
      </c>
      <c r="V80" s="74">
        <v>68.64</v>
      </c>
      <c r="W80">
        <v>-66</v>
      </c>
      <c r="X80">
        <v>-24</v>
      </c>
      <c r="Y80">
        <v>-1</v>
      </c>
      <c r="Z80">
        <v>5.8</v>
      </c>
      <c r="AA80">
        <v>14.5</v>
      </c>
      <c r="AB80">
        <v>0</v>
      </c>
      <c r="AC80">
        <v>48.34</v>
      </c>
    </row>
    <row r="81" spans="7:29">
      <c r="G81" t="s">
        <v>123</v>
      </c>
      <c r="H81" s="73">
        <v>0</v>
      </c>
      <c r="I81" s="46">
        <v>0</v>
      </c>
      <c r="J81" s="46">
        <v>38.68</v>
      </c>
      <c r="K81" s="46">
        <v>14.5</v>
      </c>
      <c r="L81" s="46">
        <v>4.83</v>
      </c>
      <c r="M81" s="74">
        <v>0</v>
      </c>
      <c r="N81" s="73">
        <v>-43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-44</v>
      </c>
      <c r="V81" s="74">
        <v>58.01</v>
      </c>
      <c r="W81">
        <v>-43</v>
      </c>
      <c r="X81">
        <v>0</v>
      </c>
      <c r="Y81">
        <v>-1</v>
      </c>
      <c r="Z81">
        <v>4.83</v>
      </c>
      <c r="AA81">
        <v>14.5</v>
      </c>
      <c r="AB81">
        <v>0</v>
      </c>
      <c r="AC81">
        <v>38.68</v>
      </c>
    </row>
    <row r="82" spans="7:29">
      <c r="G82" t="s">
        <v>124</v>
      </c>
      <c r="H82" s="73">
        <v>0</v>
      </c>
      <c r="I82" s="46">
        <v>0</v>
      </c>
      <c r="J82" s="46">
        <v>33.840000000000003</v>
      </c>
      <c r="K82" s="46">
        <v>9.67</v>
      </c>
      <c r="L82" s="46">
        <v>4.83</v>
      </c>
      <c r="M82" s="74">
        <v>0</v>
      </c>
      <c r="N82" s="73">
        <v>-22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-23</v>
      </c>
      <c r="V82" s="74">
        <v>48.34</v>
      </c>
      <c r="W82">
        <v>-22</v>
      </c>
      <c r="X82">
        <v>0</v>
      </c>
      <c r="Y82">
        <v>-1</v>
      </c>
      <c r="Z82">
        <v>4.83</v>
      </c>
      <c r="AA82">
        <v>9.67</v>
      </c>
      <c r="AB82">
        <v>0</v>
      </c>
      <c r="AC82">
        <v>33.840000000000003</v>
      </c>
    </row>
    <row r="83" spans="7:29">
      <c r="G83" t="s">
        <v>125</v>
      </c>
      <c r="H83" s="73">
        <v>0</v>
      </c>
      <c r="I83" s="46">
        <v>29.01</v>
      </c>
      <c r="J83" s="46">
        <v>29</v>
      </c>
      <c r="K83" s="46">
        <v>0</v>
      </c>
      <c r="L83" s="46">
        <v>8.51</v>
      </c>
      <c r="M83" s="74">
        <v>0</v>
      </c>
      <c r="N83" s="73">
        <v>-10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-11</v>
      </c>
      <c r="V83" s="74">
        <v>66.52</v>
      </c>
      <c r="W83">
        <v>-10</v>
      </c>
      <c r="X83">
        <v>29.01</v>
      </c>
      <c r="Y83">
        <v>-1</v>
      </c>
      <c r="Z83">
        <v>8.51</v>
      </c>
      <c r="AA83">
        <v>0</v>
      </c>
      <c r="AB83">
        <v>0</v>
      </c>
      <c r="AC83">
        <v>29</v>
      </c>
    </row>
    <row r="84" spans="7:29">
      <c r="G84" t="s">
        <v>126</v>
      </c>
      <c r="H84" s="73">
        <v>0</v>
      </c>
      <c r="I84" s="46">
        <v>12.57</v>
      </c>
      <c r="J84" s="46">
        <v>26.1</v>
      </c>
      <c r="K84" s="46">
        <v>0</v>
      </c>
      <c r="L84" s="46">
        <v>7.93</v>
      </c>
      <c r="M84" s="74">
        <v>0</v>
      </c>
      <c r="N84" s="73">
        <v>-25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-26</v>
      </c>
      <c r="V84" s="74">
        <v>46.6</v>
      </c>
      <c r="W84">
        <v>-25</v>
      </c>
      <c r="X84">
        <v>12.57</v>
      </c>
      <c r="Y84">
        <v>-1</v>
      </c>
      <c r="Z84">
        <v>7.93</v>
      </c>
      <c r="AA84">
        <v>0</v>
      </c>
      <c r="AB84">
        <v>0</v>
      </c>
      <c r="AC84">
        <v>26.1</v>
      </c>
    </row>
    <row r="85" spans="7:29">
      <c r="G85" t="s">
        <v>127</v>
      </c>
      <c r="H85" s="73">
        <v>0</v>
      </c>
      <c r="I85" s="46">
        <v>0</v>
      </c>
      <c r="J85" s="46">
        <v>17.399999999999999</v>
      </c>
      <c r="K85" s="46">
        <v>0</v>
      </c>
      <c r="L85" s="46">
        <v>4.45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21.85</v>
      </c>
      <c r="W85">
        <v>0</v>
      </c>
      <c r="X85">
        <v>0</v>
      </c>
      <c r="Y85">
        <v>-1</v>
      </c>
      <c r="Z85">
        <v>4.45</v>
      </c>
      <c r="AA85">
        <v>0</v>
      </c>
      <c r="AB85">
        <v>0</v>
      </c>
      <c r="AC85">
        <v>17.399999999999999</v>
      </c>
    </row>
    <row r="86" spans="7:29">
      <c r="G86" t="s">
        <v>128</v>
      </c>
      <c r="H86" s="73">
        <v>0</v>
      </c>
      <c r="I86" s="46">
        <v>0</v>
      </c>
      <c r="J86" s="46">
        <v>27.07</v>
      </c>
      <c r="K86" s="46">
        <v>0</v>
      </c>
      <c r="L86" s="46">
        <v>4.3499999999999996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31.42</v>
      </c>
      <c r="W86">
        <v>0</v>
      </c>
      <c r="X86">
        <v>0</v>
      </c>
      <c r="Y86">
        <v>-1</v>
      </c>
      <c r="Z86">
        <v>4.3499999999999996</v>
      </c>
      <c r="AA86">
        <v>0</v>
      </c>
      <c r="AB86">
        <v>0</v>
      </c>
      <c r="AC86">
        <v>27.07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7.15</v>
      </c>
      <c r="M87" s="74">
        <v>0</v>
      </c>
      <c r="N87" s="73">
        <v>-8</v>
      </c>
      <c r="O87" s="46">
        <v>0</v>
      </c>
      <c r="P87" s="46">
        <v>-205</v>
      </c>
      <c r="Q87" s="46">
        <v>0</v>
      </c>
      <c r="R87" s="46">
        <v>0</v>
      </c>
      <c r="S87" s="74">
        <v>0</v>
      </c>
      <c r="U87" s="73">
        <v>-214</v>
      </c>
      <c r="V87" s="74">
        <v>7.15</v>
      </c>
      <c r="W87">
        <v>-8</v>
      </c>
      <c r="X87">
        <v>0</v>
      </c>
      <c r="Y87">
        <v>-1</v>
      </c>
      <c r="Z87">
        <v>7.15</v>
      </c>
      <c r="AA87">
        <v>0</v>
      </c>
      <c r="AB87">
        <v>0</v>
      </c>
      <c r="AC87">
        <v>-205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6.96</v>
      </c>
      <c r="M88" s="74">
        <v>0</v>
      </c>
      <c r="N88" s="73">
        <v>-11</v>
      </c>
      <c r="O88" s="46">
        <v>0</v>
      </c>
      <c r="P88" s="46">
        <v>-130</v>
      </c>
      <c r="Q88" s="46">
        <v>0</v>
      </c>
      <c r="R88" s="46">
        <v>0</v>
      </c>
      <c r="S88" s="74">
        <v>0</v>
      </c>
      <c r="U88" s="73">
        <v>-142</v>
      </c>
      <c r="V88" s="74">
        <v>6.96</v>
      </c>
      <c r="W88">
        <v>-11</v>
      </c>
      <c r="X88">
        <v>0</v>
      </c>
      <c r="Y88">
        <v>-1</v>
      </c>
      <c r="Z88">
        <v>6.96</v>
      </c>
      <c r="AA88">
        <v>0</v>
      </c>
      <c r="AB88">
        <v>0</v>
      </c>
      <c r="AC88">
        <v>-130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6.38</v>
      </c>
      <c r="M89" s="74">
        <v>0</v>
      </c>
      <c r="N89" s="73">
        <v>-17</v>
      </c>
      <c r="O89" s="46">
        <v>0</v>
      </c>
      <c r="P89" s="46">
        <v>-74</v>
      </c>
      <c r="Q89" s="46">
        <v>0</v>
      </c>
      <c r="R89" s="46">
        <v>0</v>
      </c>
      <c r="S89" s="74">
        <v>0</v>
      </c>
      <c r="U89" s="73">
        <v>-92</v>
      </c>
      <c r="V89" s="74">
        <v>6.38</v>
      </c>
      <c r="W89">
        <v>-17</v>
      </c>
      <c r="X89">
        <v>0</v>
      </c>
      <c r="Y89">
        <v>-1</v>
      </c>
      <c r="Z89">
        <v>6.38</v>
      </c>
      <c r="AA89">
        <v>0</v>
      </c>
      <c r="AB89">
        <v>0</v>
      </c>
      <c r="AC89">
        <v>-74</v>
      </c>
    </row>
    <row r="90" spans="7:29">
      <c r="G90" t="s">
        <v>132</v>
      </c>
      <c r="H90" s="73">
        <v>0</v>
      </c>
      <c r="I90" s="46">
        <v>0</v>
      </c>
      <c r="J90" s="46">
        <v>14.5</v>
      </c>
      <c r="K90" s="46">
        <v>0</v>
      </c>
      <c r="L90" s="46">
        <v>5.03</v>
      </c>
      <c r="M90" s="74">
        <v>0</v>
      </c>
      <c r="N90" s="73">
        <v>-14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-15</v>
      </c>
      <c r="V90" s="74">
        <v>19.53</v>
      </c>
      <c r="W90">
        <v>-14</v>
      </c>
      <c r="X90">
        <v>0</v>
      </c>
      <c r="Y90">
        <v>-1</v>
      </c>
      <c r="Z90">
        <v>5.03</v>
      </c>
      <c r="AA90">
        <v>0</v>
      </c>
      <c r="AB90">
        <v>0</v>
      </c>
      <c r="AC90">
        <v>14.5</v>
      </c>
    </row>
    <row r="91" spans="7:29">
      <c r="G91" t="s">
        <v>133</v>
      </c>
      <c r="H91" s="73">
        <v>0</v>
      </c>
      <c r="I91" s="46">
        <v>0</v>
      </c>
      <c r="J91" s="46">
        <v>1.93</v>
      </c>
      <c r="K91" s="46">
        <v>0</v>
      </c>
      <c r="L91" s="46">
        <v>4.93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6.86</v>
      </c>
      <c r="W91">
        <v>0</v>
      </c>
      <c r="X91">
        <v>0</v>
      </c>
      <c r="Y91">
        <v>-1</v>
      </c>
      <c r="Z91">
        <v>4.93</v>
      </c>
      <c r="AA91">
        <v>0</v>
      </c>
      <c r="AB91">
        <v>0</v>
      </c>
      <c r="AC91">
        <v>1.93</v>
      </c>
    </row>
    <row r="92" spans="7:29">
      <c r="G92" t="s">
        <v>134</v>
      </c>
      <c r="H92" s="73">
        <v>0</v>
      </c>
      <c r="I92" s="46">
        <v>0</v>
      </c>
      <c r="J92" s="46">
        <v>3.87</v>
      </c>
      <c r="K92" s="46">
        <v>0</v>
      </c>
      <c r="L92" s="46">
        <v>4.25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8.1199999999999992</v>
      </c>
      <c r="W92">
        <v>0</v>
      </c>
      <c r="X92">
        <v>0</v>
      </c>
      <c r="Y92">
        <v>-1</v>
      </c>
      <c r="Z92">
        <v>4.25</v>
      </c>
      <c r="AA92">
        <v>0</v>
      </c>
      <c r="AB92">
        <v>0</v>
      </c>
      <c r="AC92">
        <v>3.87</v>
      </c>
    </row>
    <row r="93" spans="7:29">
      <c r="G93" t="s">
        <v>135</v>
      </c>
      <c r="H93" s="73">
        <v>0</v>
      </c>
      <c r="I93" s="46">
        <v>0</v>
      </c>
      <c r="J93" s="46">
        <v>14.51</v>
      </c>
      <c r="K93" s="46">
        <v>0</v>
      </c>
      <c r="L93" s="46">
        <v>3.67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18.18</v>
      </c>
      <c r="W93">
        <v>0</v>
      </c>
      <c r="X93">
        <v>0</v>
      </c>
      <c r="Y93">
        <v>-1</v>
      </c>
      <c r="Z93">
        <v>3.67</v>
      </c>
      <c r="AA93">
        <v>0</v>
      </c>
      <c r="AB93">
        <v>0</v>
      </c>
      <c r="AC93">
        <v>14.51</v>
      </c>
    </row>
    <row r="94" spans="7:29">
      <c r="G94" t="s">
        <v>136</v>
      </c>
      <c r="H94" s="73">
        <v>0</v>
      </c>
      <c r="I94" s="46">
        <v>0</v>
      </c>
      <c r="J94" s="46">
        <v>19.329999999999998</v>
      </c>
      <c r="K94" s="46">
        <v>0</v>
      </c>
      <c r="L94" s="46">
        <v>3.58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22.91</v>
      </c>
      <c r="W94">
        <v>0</v>
      </c>
      <c r="X94">
        <v>0</v>
      </c>
      <c r="Y94">
        <v>-1</v>
      </c>
      <c r="Z94">
        <v>3.58</v>
      </c>
      <c r="AA94">
        <v>0</v>
      </c>
      <c r="AB94">
        <v>0</v>
      </c>
      <c r="AC94">
        <v>19.329999999999998</v>
      </c>
    </row>
    <row r="95" spans="7:29">
      <c r="G95" t="s">
        <v>137</v>
      </c>
      <c r="H95" s="73">
        <v>0</v>
      </c>
      <c r="I95" s="46">
        <v>0</v>
      </c>
      <c r="J95" s="46">
        <v>9.67</v>
      </c>
      <c r="K95" s="46">
        <v>0</v>
      </c>
      <c r="L95" s="46">
        <v>2.5099999999999998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12.18</v>
      </c>
      <c r="W95">
        <v>0</v>
      </c>
      <c r="X95">
        <v>0</v>
      </c>
      <c r="Y95">
        <v>-1</v>
      </c>
      <c r="Z95">
        <v>2.5099999999999998</v>
      </c>
      <c r="AA95">
        <v>0</v>
      </c>
      <c r="AB95">
        <v>0</v>
      </c>
      <c r="AC95">
        <v>9.67</v>
      </c>
    </row>
    <row r="96" spans="7:29">
      <c r="G96" t="s">
        <v>138</v>
      </c>
      <c r="H96" s="73">
        <v>0</v>
      </c>
      <c r="I96" s="46">
        <v>0</v>
      </c>
      <c r="J96" s="46">
        <v>14.5</v>
      </c>
      <c r="K96" s="46">
        <v>0</v>
      </c>
      <c r="L96" s="46">
        <v>2.3199999999999998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16.82</v>
      </c>
      <c r="W96">
        <v>0</v>
      </c>
      <c r="X96">
        <v>0</v>
      </c>
      <c r="Y96">
        <v>-1</v>
      </c>
      <c r="Z96">
        <v>2.3199999999999998</v>
      </c>
      <c r="AA96">
        <v>0</v>
      </c>
      <c r="AB96">
        <v>0</v>
      </c>
      <c r="AC96">
        <v>14.5</v>
      </c>
    </row>
    <row r="97" spans="1:83">
      <c r="G97" t="s">
        <v>139</v>
      </c>
      <c r="H97" s="73">
        <v>0</v>
      </c>
      <c r="I97" s="46">
        <v>0</v>
      </c>
      <c r="J97" s="46">
        <v>19.34</v>
      </c>
      <c r="K97" s="46">
        <v>0</v>
      </c>
      <c r="L97" s="46">
        <v>2.0299999999999998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21.37</v>
      </c>
      <c r="W97">
        <v>0</v>
      </c>
      <c r="X97">
        <v>0</v>
      </c>
      <c r="Y97">
        <v>-1</v>
      </c>
      <c r="Z97">
        <v>2.0299999999999998</v>
      </c>
      <c r="AA97">
        <v>0</v>
      </c>
      <c r="AB97">
        <v>0</v>
      </c>
      <c r="AC97">
        <v>19.34</v>
      </c>
    </row>
    <row r="98" spans="1:83">
      <c r="G98" t="s">
        <v>140</v>
      </c>
      <c r="H98" s="73">
        <v>0</v>
      </c>
      <c r="I98" s="46">
        <v>0</v>
      </c>
      <c r="J98" s="46">
        <v>19.34</v>
      </c>
      <c r="K98" s="46">
        <v>0</v>
      </c>
      <c r="L98" s="46">
        <v>1.35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20.69</v>
      </c>
      <c r="W98">
        <v>0</v>
      </c>
      <c r="X98">
        <v>0</v>
      </c>
      <c r="Y98">
        <v>-1</v>
      </c>
      <c r="Z98">
        <v>1.35</v>
      </c>
      <c r="AA98">
        <v>0</v>
      </c>
      <c r="AB98">
        <v>0</v>
      </c>
      <c r="AC98">
        <v>19.34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1.9964999999999997</v>
      </c>
      <c r="I99" s="69">
        <f t="shared" ref="I99:BQ99" si="1">SUM(I3:I98)/4000</f>
        <v>0.94922499999999987</v>
      </c>
      <c r="J99" s="69">
        <f t="shared" si="1"/>
        <v>0.34305999999999992</v>
      </c>
      <c r="K99" s="69">
        <f t="shared" si="1"/>
        <v>5.0750000000000003E-2</v>
      </c>
      <c r="L99" s="69">
        <f t="shared" si="1"/>
        <v>9.7657499999999967E-2</v>
      </c>
      <c r="M99" s="69">
        <f t="shared" si="1"/>
        <v>4.5375000000000007E-3</v>
      </c>
      <c r="N99" s="68">
        <f t="shared" si="1"/>
        <v>-0.29775000000000001</v>
      </c>
      <c r="O99" s="69">
        <f t="shared" si="1"/>
        <v>-0.19225</v>
      </c>
      <c r="P99" s="69">
        <f t="shared" si="1"/>
        <v>-0.48075000000000001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-0.99475000000000002</v>
      </c>
      <c r="V99" s="70">
        <f t="shared" si="1"/>
        <v>3.4417300000000011</v>
      </c>
      <c r="W99">
        <f t="shared" si="1"/>
        <v>1.6987499999999998</v>
      </c>
      <c r="X99">
        <f t="shared" si="1"/>
        <v>0.75697499999999995</v>
      </c>
      <c r="Y99">
        <f t="shared" si="1"/>
        <v>-2.4E-2</v>
      </c>
      <c r="Z99">
        <f t="shared" si="1"/>
        <v>9.7657499999999967E-2</v>
      </c>
      <c r="AA99">
        <f t="shared" si="1"/>
        <v>5.0750000000000003E-2</v>
      </c>
      <c r="AB99">
        <f t="shared" si="1"/>
        <v>4.5375000000000007E-3</v>
      </c>
      <c r="AC99">
        <f t="shared" si="1"/>
        <v>-0.13768999999999995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560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2.0099999999999998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2.0099999999999998</v>
      </c>
      <c r="W24">
        <v>0</v>
      </c>
      <c r="X24">
        <v>0</v>
      </c>
      <c r="Y24">
        <v>-2</v>
      </c>
      <c r="Z24">
        <v>2.0099999999999998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0</v>
      </c>
      <c r="W32">
        <v>0</v>
      </c>
      <c r="X32">
        <v>0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0.04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0.04</v>
      </c>
      <c r="W33">
        <v>0</v>
      </c>
      <c r="X33">
        <v>0</v>
      </c>
      <c r="Y33">
        <v>-2</v>
      </c>
      <c r="Z33">
        <v>0.04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7.0000000000000007E-2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7.0000000000000007E-2</v>
      </c>
      <c r="W34">
        <v>0</v>
      </c>
      <c r="X34">
        <v>0</v>
      </c>
      <c r="Y34">
        <v>-2</v>
      </c>
      <c r="Z34">
        <v>7.0000000000000007E-2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0.1</v>
      </c>
      <c r="W35">
        <v>0</v>
      </c>
      <c r="X35">
        <v>0</v>
      </c>
      <c r="Y35">
        <v>-2</v>
      </c>
      <c r="Z35">
        <v>0.1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0</v>
      </c>
      <c r="X36">
        <v>0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0</v>
      </c>
      <c r="X41">
        <v>0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0</v>
      </c>
      <c r="X42">
        <v>0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0</v>
      </c>
      <c r="X43">
        <v>0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0</v>
      </c>
      <c r="X44">
        <v>0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0</v>
      </c>
      <c r="X45">
        <v>0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0</v>
      </c>
      <c r="X46">
        <v>0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0</v>
      </c>
      <c r="W47">
        <v>0</v>
      </c>
      <c r="X47">
        <v>0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0</v>
      </c>
      <c r="X48">
        <v>0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0</v>
      </c>
      <c r="W49">
        <v>0</v>
      </c>
      <c r="X49">
        <v>0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0</v>
      </c>
      <c r="W50">
        <v>0</v>
      </c>
      <c r="X50">
        <v>0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0</v>
      </c>
      <c r="W51">
        <v>0</v>
      </c>
      <c r="X51">
        <v>0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0</v>
      </c>
      <c r="X52">
        <v>0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0</v>
      </c>
      <c r="W53">
        <v>0</v>
      </c>
      <c r="X53">
        <v>0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0</v>
      </c>
      <c r="W54">
        <v>0</v>
      </c>
      <c r="X54">
        <v>0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0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0</v>
      </c>
      <c r="X56">
        <v>0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0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0</v>
      </c>
      <c r="X58">
        <v>0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0</v>
      </c>
      <c r="W59">
        <v>0</v>
      </c>
      <c r="X59">
        <v>0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0</v>
      </c>
      <c r="W60">
        <v>0</v>
      </c>
      <c r="X60">
        <v>0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0</v>
      </c>
      <c r="W61">
        <v>0</v>
      </c>
      <c r="X61">
        <v>0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0</v>
      </c>
      <c r="W62">
        <v>0</v>
      </c>
      <c r="X62">
        <v>0</v>
      </c>
      <c r="Y62">
        <v>-2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0</v>
      </c>
      <c r="W63">
        <v>0</v>
      </c>
      <c r="X63">
        <v>0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0</v>
      </c>
      <c r="W64">
        <v>0</v>
      </c>
      <c r="X64">
        <v>0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0</v>
      </c>
      <c r="W65">
        <v>0</v>
      </c>
      <c r="X65">
        <v>0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4.24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4.24</v>
      </c>
      <c r="W66">
        <v>0</v>
      </c>
      <c r="X66">
        <v>0</v>
      </c>
      <c r="Y66">
        <v>-2</v>
      </c>
      <c r="Z66">
        <v>4.24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3.36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3.36</v>
      </c>
      <c r="W67">
        <v>0</v>
      </c>
      <c r="X67">
        <v>0</v>
      </c>
      <c r="Y67">
        <v>-2</v>
      </c>
      <c r="Z67">
        <v>3.36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3.17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3.17</v>
      </c>
      <c r="W68">
        <v>0</v>
      </c>
      <c r="X68">
        <v>0</v>
      </c>
      <c r="Y68">
        <v>-2</v>
      </c>
      <c r="Z68">
        <v>3.17</v>
      </c>
    </row>
    <row r="69" spans="7:26">
      <c r="G69" t="s">
        <v>111</v>
      </c>
      <c r="H69" s="73">
        <v>18.95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18.95</v>
      </c>
      <c r="W69">
        <v>18.95</v>
      </c>
      <c r="X69">
        <v>0</v>
      </c>
      <c r="Y69">
        <v>-2</v>
      </c>
      <c r="Z69">
        <v>0</v>
      </c>
    </row>
    <row r="70" spans="7:26">
      <c r="G70" t="s">
        <v>112</v>
      </c>
      <c r="H70" s="73">
        <v>0</v>
      </c>
      <c r="I70" s="46">
        <v>29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29</v>
      </c>
      <c r="W70">
        <v>0</v>
      </c>
      <c r="X70">
        <v>29</v>
      </c>
      <c r="Y70">
        <v>-2</v>
      </c>
      <c r="Z70">
        <v>0</v>
      </c>
    </row>
    <row r="71" spans="7:26">
      <c r="G71" t="s">
        <v>113</v>
      </c>
      <c r="H71" s="73">
        <v>0</v>
      </c>
      <c r="I71" s="46">
        <v>81.400000000000006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81.400000000000006</v>
      </c>
      <c r="W71">
        <v>0</v>
      </c>
      <c r="X71">
        <v>81.400000000000006</v>
      </c>
      <c r="Y71">
        <v>-2</v>
      </c>
      <c r="Z71">
        <v>0</v>
      </c>
    </row>
    <row r="72" spans="7:26">
      <c r="G72" t="s">
        <v>114</v>
      </c>
      <c r="H72" s="73">
        <v>66.25</v>
      </c>
      <c r="I72" s="46">
        <v>19.809999999999999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86.06</v>
      </c>
      <c r="W72">
        <v>66.25</v>
      </c>
      <c r="X72">
        <v>19.809999999999999</v>
      </c>
      <c r="Y72">
        <v>-2</v>
      </c>
      <c r="Z72">
        <v>0</v>
      </c>
    </row>
    <row r="73" spans="7:26">
      <c r="G73" t="s">
        <v>115</v>
      </c>
      <c r="H73" s="73">
        <v>63.93</v>
      </c>
      <c r="I73" s="46">
        <v>19.91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83.84</v>
      </c>
      <c r="W73">
        <v>63.93</v>
      </c>
      <c r="X73">
        <v>19.91</v>
      </c>
      <c r="Y73">
        <v>-2</v>
      </c>
      <c r="Z73">
        <v>0</v>
      </c>
    </row>
    <row r="74" spans="7:26">
      <c r="G74" t="s">
        <v>116</v>
      </c>
      <c r="H74" s="73">
        <v>59.3</v>
      </c>
      <c r="I74" s="46">
        <v>17.75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77.05</v>
      </c>
      <c r="W74">
        <v>59.3</v>
      </c>
      <c r="X74">
        <v>17.75</v>
      </c>
      <c r="Y74">
        <v>-2</v>
      </c>
      <c r="Z74">
        <v>0</v>
      </c>
    </row>
    <row r="75" spans="7:26">
      <c r="G75" t="s">
        <v>117</v>
      </c>
      <c r="H75" s="73">
        <v>50.67</v>
      </c>
      <c r="I75" s="46">
        <v>24.9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75.569999999999993</v>
      </c>
      <c r="W75">
        <v>50.67</v>
      </c>
      <c r="X75">
        <v>24.9</v>
      </c>
      <c r="Y75">
        <v>-2</v>
      </c>
      <c r="Z75">
        <v>0</v>
      </c>
    </row>
    <row r="76" spans="7:26">
      <c r="G76" t="s">
        <v>118</v>
      </c>
      <c r="H76" s="73">
        <v>46.15</v>
      </c>
      <c r="I76" s="46">
        <v>22.43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68.58</v>
      </c>
      <c r="W76">
        <v>46.15</v>
      </c>
      <c r="X76">
        <v>22.43</v>
      </c>
      <c r="Y76">
        <v>-2</v>
      </c>
      <c r="Z76">
        <v>0</v>
      </c>
    </row>
    <row r="77" spans="7:26">
      <c r="G77" t="s">
        <v>119</v>
      </c>
      <c r="H77" s="73">
        <v>43.1</v>
      </c>
      <c r="I77" s="46">
        <v>20.66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63.76</v>
      </c>
      <c r="W77">
        <v>43.1</v>
      </c>
      <c r="X77">
        <v>20.66</v>
      </c>
      <c r="Y77">
        <v>-2</v>
      </c>
      <c r="Z77">
        <v>0</v>
      </c>
    </row>
    <row r="78" spans="7:26">
      <c r="G78" t="s">
        <v>120</v>
      </c>
      <c r="H78" s="73">
        <v>39.950000000000003</v>
      </c>
      <c r="I78" s="46">
        <v>18.829999999999998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58.78</v>
      </c>
      <c r="W78">
        <v>39.950000000000003</v>
      </c>
      <c r="X78">
        <v>18.829999999999998</v>
      </c>
      <c r="Y78">
        <v>-2</v>
      </c>
      <c r="Z78">
        <v>0</v>
      </c>
    </row>
    <row r="79" spans="7:26">
      <c r="G79" t="s">
        <v>121</v>
      </c>
      <c r="H79" s="73">
        <v>0</v>
      </c>
      <c r="I79" s="46">
        <v>22.14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22.14</v>
      </c>
      <c r="W79">
        <v>0</v>
      </c>
      <c r="X79">
        <v>22.14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43.51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43.51</v>
      </c>
      <c r="W80">
        <v>0</v>
      </c>
      <c r="X80">
        <v>43.51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29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29</v>
      </c>
      <c r="W81">
        <v>0</v>
      </c>
      <c r="X81">
        <v>29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0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0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0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0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0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9.7075000000000009E-2</v>
      </c>
      <c r="I99" s="69">
        <f t="shared" ref="I99:BQ99" si="1">SUM(I3:I98)/4000</f>
        <v>8.7334999999999996E-2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3.2475E-3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0.1876575</v>
      </c>
      <c r="W99">
        <f t="shared" si="1"/>
        <v>9.7075000000000009E-2</v>
      </c>
      <c r="X99">
        <f t="shared" si="1"/>
        <v>8.7334999999999996E-2</v>
      </c>
      <c r="Y99">
        <f t="shared" si="1"/>
        <v>-4.8000000000000001E-2</v>
      </c>
      <c r="Z99">
        <f t="shared" si="1"/>
        <v>3.2475E-3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F20" sqref="F2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9" activePane="bottomRight" state="frozen"/>
      <selection activeCell="M3" sqref="M3:M98"/>
      <selection pane="topRight" activeCell="M3" sqref="M3:M98"/>
      <selection pane="bottomLeft" activeCell="M3" sqref="M3:M98"/>
      <selection pane="bottomRight" activeCell="AM1" sqref="AM1:AN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45234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7">
      <c r="A3" t="s">
        <v>45</v>
      </c>
      <c r="D3">
        <f>TWEPL!P3</f>
        <v>4.6726399999999995</v>
      </c>
      <c r="E3">
        <f>GT_NG!P3</f>
        <v>15.184230154501865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667.28363037237216</v>
      </c>
      <c r="P3" s="36">
        <v>118.17451702916554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28.880000000000003</v>
      </c>
      <c r="U3" s="37">
        <f>SUMPRODUCT(LTA!J3:AN3,LTA!J$102:AN$102,LTA!J$103:AN$103)</f>
        <v>56.92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145.5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11.012570114139963</v>
      </c>
      <c r="AD3">
        <f>SUM(B3:AB3,AI3:AR3)-AC3</f>
        <v>985.68194538524392</v>
      </c>
      <c r="AE3">
        <f>'IDT-1'!B3</f>
        <v>84</v>
      </c>
      <c r="AF3" s="24"/>
      <c r="AG3">
        <f>SUM(AD3:AF3)+AT3</f>
        <v>1069.681945385244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4.6726399999999995</v>
      </c>
      <c r="E4">
        <f>GT_NG!P4</f>
        <v>15.184230154501865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659.5924916447475</v>
      </c>
      <c r="P4" s="36">
        <v>118.17451702916554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28.68</v>
      </c>
      <c r="U4" s="37">
        <f>SUMPRODUCT(LTA!J4:AN4,LTA!J$102:AN$102,LTA!J$103:AN$103)</f>
        <v>56.86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145.5</v>
      </c>
      <c r="AB4" s="75">
        <f>-STOA!N4</f>
        <v>-130.5</v>
      </c>
      <c r="AC4">
        <f t="shared" ref="AC4:AC67" si="0">SUMIF(B4:AB4,"&gt;0")*$AC$2-SUMIF(B4:AB4,"&lt;0")*($AC$2/(1-$AC$2))+SUMIF(AI4:AR4,"&gt;0")*$AC$2-SUMIF(AI4:AR4,"&lt;0")*($AC$2/(1-$AC$2))</f>
        <v>10.894953602478584</v>
      </c>
      <c r="AD4">
        <f t="shared" ref="AD4:AD67" si="1">SUM(B4:AB4,AI4:AR4)-AC4</f>
        <v>983.84842316928075</v>
      </c>
      <c r="AE4">
        <f>'IDT-1'!B4</f>
        <v>63</v>
      </c>
      <c r="AF4" s="24"/>
      <c r="AG4">
        <f t="shared" ref="AG4:AG67" si="2">SUM(AD4:AF4)+AT4</f>
        <v>1046.8484231692807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4.6726399999999995</v>
      </c>
      <c r="E5">
        <f>GT_NG!P5</f>
        <v>15.184230154501865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641.30924007690328</v>
      </c>
      <c r="P5" s="36">
        <v>118.17451702916554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28.659999999999997</v>
      </c>
      <c r="U5" s="37">
        <f>SUMPRODUCT(LTA!J5:AN5,LTA!J$102:AN$102,LTA!J$103:AN$103)</f>
        <v>56.790000000000006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145.5</v>
      </c>
      <c r="AB5" s="75">
        <f>-STOA!N5</f>
        <v>-130.5</v>
      </c>
      <c r="AC5">
        <f t="shared" si="0"/>
        <v>10.630493238885132</v>
      </c>
      <c r="AD5">
        <f t="shared" si="1"/>
        <v>978.73963196502984</v>
      </c>
      <c r="AE5">
        <f>'IDT-1'!B5</f>
        <v>61</v>
      </c>
      <c r="AF5" s="24"/>
      <c r="AG5">
        <f t="shared" si="2"/>
        <v>1039.7396319650297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4.6726399999999995</v>
      </c>
      <c r="E6">
        <f>GT_NG!P6</f>
        <v>15.184230154501865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650.15569202106383</v>
      </c>
      <c r="P6" s="36">
        <v>118.17451702916554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28.490000000000002</v>
      </c>
      <c r="U6" s="37">
        <f>SUMPRODUCT(LTA!J6:AN6,LTA!J$102:AN$102,LTA!J$103:AN$103)</f>
        <v>56.760000000000005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145.5</v>
      </c>
      <c r="AB6" s="75">
        <f>-STOA!N6</f>
        <v>-130.5</v>
      </c>
      <c r="AC6">
        <f t="shared" si="0"/>
        <v>10.804777327914751</v>
      </c>
      <c r="AD6">
        <f t="shared" si="1"/>
        <v>975.21179982016088</v>
      </c>
      <c r="AE6">
        <f>'IDT-1'!B6</f>
        <v>47</v>
      </c>
      <c r="AF6" s="24"/>
      <c r="AG6">
        <f t="shared" si="2"/>
        <v>1022.2117998201609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4.6726399999999995</v>
      </c>
      <c r="E7">
        <f>GT_NG!P7</f>
        <v>15.184230154501865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641.0993806563697</v>
      </c>
      <c r="P7" s="36">
        <v>118.17451702916554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27.65</v>
      </c>
      <c r="U7" s="37">
        <f>SUMPRODUCT(LTA!J7:AN7,LTA!J$102:AN$102,LTA!J$103:AN$103)</f>
        <v>57.68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145.5</v>
      </c>
      <c r="AB7" s="75">
        <f>-STOA!N7</f>
        <v>-130.5</v>
      </c>
      <c r="AC7">
        <f t="shared" si="0"/>
        <v>10.695491681551763</v>
      </c>
      <c r="AD7">
        <f t="shared" si="1"/>
        <v>970.34477410182978</v>
      </c>
      <c r="AE7">
        <f>'IDT-1'!B7</f>
        <v>37</v>
      </c>
      <c r="AF7" s="24"/>
      <c r="AG7">
        <f t="shared" si="2"/>
        <v>1007.3447741018298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4.6726399999999995</v>
      </c>
      <c r="E8">
        <f>GT_NG!P8</f>
        <v>15.184230154501865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641.0993806563697</v>
      </c>
      <c r="P8" s="36">
        <v>118.17451702916554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27.43</v>
      </c>
      <c r="U8" s="37">
        <f>SUMPRODUCT(LTA!J8:AN8,LTA!J$102:AN$102,LTA!J$103:AN$103)</f>
        <v>57.65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145.5</v>
      </c>
      <c r="AB8" s="75">
        <f>-STOA!N8</f>
        <v>-130.5</v>
      </c>
      <c r="AC8">
        <f t="shared" si="0"/>
        <v>10.701862839276652</v>
      </c>
      <c r="AD8">
        <f t="shared" si="1"/>
        <v>969.08840294410493</v>
      </c>
      <c r="AE8">
        <f>'IDT-1'!B8</f>
        <v>28</v>
      </c>
      <c r="AF8" s="24"/>
      <c r="AG8">
        <f t="shared" si="2"/>
        <v>997.08840294410493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4.6726399999999995</v>
      </c>
      <c r="E9">
        <f>GT_NG!P9</f>
        <v>15.184230154501865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642.27241606694508</v>
      </c>
      <c r="P9" s="36">
        <v>118.17451702916554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26.87</v>
      </c>
      <c r="U9" s="37">
        <f>SUMPRODUCT(LTA!J9:AN9,LTA!J$102:AN$102,LTA!J$103:AN$103)</f>
        <v>56.64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145.5</v>
      </c>
      <c r="AB9" s="75">
        <f>-STOA!N9</f>
        <v>-130.5</v>
      </c>
      <c r="AC9">
        <f t="shared" si="0"/>
        <v>10.664643705825929</v>
      </c>
      <c r="AD9">
        <f t="shared" si="1"/>
        <v>972.72865748813092</v>
      </c>
      <c r="AE9">
        <f>'IDT-1'!B9</f>
        <v>13</v>
      </c>
      <c r="AF9" s="24"/>
      <c r="AG9">
        <f t="shared" si="2"/>
        <v>985.72865748813092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4.6726399999999995</v>
      </c>
      <c r="E10">
        <f>GT_NG!P10</f>
        <v>15.184230154501865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642.27405067272423</v>
      </c>
      <c r="P10" s="36">
        <v>118.17451702916554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26.47</v>
      </c>
      <c r="U10" s="37">
        <f>SUMPRODUCT(LTA!J10:AN10,LTA!J$102:AN$102,LTA!J$103:AN$103)</f>
        <v>56.620000000000005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145.5</v>
      </c>
      <c r="AB10" s="75">
        <f>-STOA!N10</f>
        <v>-130.5</v>
      </c>
      <c r="AC10">
        <f t="shared" si="0"/>
        <v>10.686542909689143</v>
      </c>
      <c r="AD10">
        <f t="shared" si="1"/>
        <v>969.28839289004702</v>
      </c>
      <c r="AE10">
        <f>'IDT-1'!B10</f>
        <v>11</v>
      </c>
      <c r="AF10" s="24"/>
      <c r="AG10">
        <f t="shared" si="2"/>
        <v>980.28839289004702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4.6726399999999995</v>
      </c>
      <c r="E11">
        <f>GT_NG!P11</f>
        <v>15.184230154501865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642.27405067272423</v>
      </c>
      <c r="P11" s="36">
        <v>118.17451702916554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25.729999999999997</v>
      </c>
      <c r="U11" s="37">
        <f>SUMPRODUCT(LTA!J11:AN11,LTA!J$102:AN$102,LTA!J$103:AN$103)</f>
        <v>56.38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145.46</v>
      </c>
      <c r="AB11" s="75">
        <f>-STOA!N11</f>
        <v>-130.5</v>
      </c>
      <c r="AC11">
        <f t="shared" si="0"/>
        <v>10.550907543815805</v>
      </c>
      <c r="AD11">
        <f t="shared" si="1"/>
        <v>983.40402825592014</v>
      </c>
      <c r="AE11">
        <f>'IDT-1'!B11</f>
        <v>0</v>
      </c>
      <c r="AF11" s="24"/>
      <c r="AG11">
        <f t="shared" si="2"/>
        <v>983.40402825592014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4.6726399999999995</v>
      </c>
      <c r="E12">
        <f>GT_NG!P12</f>
        <v>15.184230154501865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642.27405067272423</v>
      </c>
      <c r="P12" s="36">
        <v>118.17451702916554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25.130000000000003</v>
      </c>
      <c r="U12" s="37">
        <f>SUMPRODUCT(LTA!J12:AN12,LTA!J$102:AN$102,LTA!J$103:AN$103)</f>
        <v>62.44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145.46</v>
      </c>
      <c r="AB12" s="75">
        <f>-STOA!N12</f>
        <v>-130.5</v>
      </c>
      <c r="AC12">
        <f t="shared" si="0"/>
        <v>10.596771543815805</v>
      </c>
      <c r="AD12">
        <f t="shared" si="1"/>
        <v>988.81816425592024</v>
      </c>
      <c r="AE12">
        <f>'IDT-1'!B12</f>
        <v>0</v>
      </c>
      <c r="AF12" s="24"/>
      <c r="AG12">
        <f t="shared" si="2"/>
        <v>988.81816425592024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4.6726399999999995</v>
      </c>
      <c r="E13">
        <f>GT_NG!P13</f>
        <v>15.184230154501865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636.67416414410764</v>
      </c>
      <c r="P13" s="36">
        <v>118.17451702916554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24.84</v>
      </c>
      <c r="U13" s="37">
        <f>SUMPRODUCT(LTA!J13:AN13,LTA!J$102:AN$102,LTA!J$103:AN$103)</f>
        <v>61.78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145.46</v>
      </c>
      <c r="AB13" s="75">
        <f>-STOA!N13</f>
        <v>-130.5</v>
      </c>
      <c r="AC13">
        <f t="shared" si="0"/>
        <v>10.770473755547432</v>
      </c>
      <c r="AD13">
        <f t="shared" si="1"/>
        <v>955.09457551557205</v>
      </c>
      <c r="AE13">
        <f>'IDT-1'!B13</f>
        <v>0</v>
      </c>
      <c r="AF13" s="24"/>
      <c r="AG13">
        <f t="shared" si="2"/>
        <v>955.09457551557205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4.6726399999999995</v>
      </c>
      <c r="E14">
        <f>GT_NG!P14</f>
        <v>15.184230154501865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641.78307670282561</v>
      </c>
      <c r="P14" s="36">
        <v>118.17451702916554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24.67</v>
      </c>
      <c r="U14" s="37">
        <f>SUMPRODUCT(LTA!J14:AN14,LTA!J$102:AN$102,LTA!J$103:AN$103)</f>
        <v>61.589999999999996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145.46</v>
      </c>
      <c r="AB14" s="75">
        <f>-STOA!N14</f>
        <v>-130.5</v>
      </c>
      <c r="AC14">
        <f t="shared" si="0"/>
        <v>10.869662725114885</v>
      </c>
      <c r="AD14">
        <f t="shared" si="1"/>
        <v>952.7442991047227</v>
      </c>
      <c r="AE14">
        <f>'IDT-1'!B14</f>
        <v>0</v>
      </c>
      <c r="AF14" s="24"/>
      <c r="AG14">
        <f t="shared" si="2"/>
        <v>952.7442991047227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4.6726399999999995</v>
      </c>
      <c r="E15">
        <f>GT_NG!P15</f>
        <v>15.184230154501865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612.65837320225125</v>
      </c>
      <c r="P15" s="36">
        <v>118.17451702916554</v>
      </c>
      <c r="Q15" s="36">
        <v>32.555608308605343</v>
      </c>
      <c r="R15" s="38">
        <v>0</v>
      </c>
      <c r="S15" s="38">
        <v>0</v>
      </c>
      <c r="T15" s="37">
        <f>SUMPRODUCT(LTA!J15:AN15,LTA!J$101:AN$101,LTA!J$103:AN$103)</f>
        <v>28.02</v>
      </c>
      <c r="U15" s="37">
        <f>SUMPRODUCT(LTA!J15:AN15,LTA!J$102:AN$102,LTA!J$103:AN$103)</f>
        <v>60.91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145.46</v>
      </c>
      <c r="AB15" s="75">
        <f>-STOA!N15</f>
        <v>-130.5</v>
      </c>
      <c r="AC15">
        <f t="shared" si="0"/>
        <v>10.511904692111834</v>
      </c>
      <c r="AD15">
        <f t="shared" si="1"/>
        <v>942.64735363715113</v>
      </c>
      <c r="AE15">
        <f>'IDT-1'!B15</f>
        <v>0</v>
      </c>
      <c r="AF15" s="24"/>
      <c r="AG15">
        <f t="shared" si="2"/>
        <v>942.64735363715113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4.6726399999999995</v>
      </c>
      <c r="E16">
        <f>GT_NG!P16</f>
        <v>15.184230154501865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612.65829023026879</v>
      </c>
      <c r="P16" s="36">
        <v>118.17451702916554</v>
      </c>
      <c r="Q16" s="36">
        <v>32.555608308605343</v>
      </c>
      <c r="R16" s="38">
        <v>0</v>
      </c>
      <c r="S16" s="38">
        <v>0</v>
      </c>
      <c r="T16" s="37">
        <f>SUMPRODUCT(LTA!J16:AN16,LTA!J$101:AN$101,LTA!J$103:AN$103)</f>
        <v>27.9</v>
      </c>
      <c r="U16" s="37">
        <f>SUMPRODUCT(LTA!J16:AN16,LTA!J$102:AN$102,LTA!J$103:AN$103)</f>
        <v>59.62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145.46</v>
      </c>
      <c r="AB16" s="75">
        <f>-STOA!N16</f>
        <v>-130.5</v>
      </c>
      <c r="AC16">
        <f t="shared" si="0"/>
        <v>10.491588837422293</v>
      </c>
      <c r="AD16">
        <f t="shared" si="1"/>
        <v>942.25758651985825</v>
      </c>
      <c r="AE16">
        <f>'IDT-1'!B16</f>
        <v>0</v>
      </c>
      <c r="AF16" s="24"/>
      <c r="AG16">
        <f t="shared" si="2"/>
        <v>942.25758651985825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4.6726399999999995</v>
      </c>
      <c r="E17">
        <f>GT_NG!P17</f>
        <v>15.184230154501865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613.12543428225126</v>
      </c>
      <c r="P17" s="36">
        <v>118.17451702916554</v>
      </c>
      <c r="Q17" s="36">
        <v>32.555608308605343</v>
      </c>
      <c r="R17" s="38">
        <v>0</v>
      </c>
      <c r="S17" s="38">
        <v>0</v>
      </c>
      <c r="T17" s="37">
        <f>SUMPRODUCT(LTA!J17:AN17,LTA!J$101:AN$101,LTA!J$103:AN$103)</f>
        <v>27.9</v>
      </c>
      <c r="U17" s="37">
        <f>SUMPRODUCT(LTA!J17:AN17,LTA!J$102:AN$102,LTA!J$103:AN$103)</f>
        <v>58.93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145.46</v>
      </c>
      <c r="AB17" s="75">
        <f>-STOA!N17</f>
        <v>-130.5</v>
      </c>
      <c r="AC17">
        <f t="shared" si="0"/>
        <v>10.532072636083393</v>
      </c>
      <c r="AD17">
        <f t="shared" si="1"/>
        <v>936.99424677317973</v>
      </c>
      <c r="AE17">
        <f>'IDT-1'!B17</f>
        <v>0</v>
      </c>
      <c r="AF17" s="24"/>
      <c r="AG17">
        <f t="shared" si="2"/>
        <v>936.99424677317973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5.1315600000000003</v>
      </c>
      <c r="E18">
        <f>GT_NG!P18</f>
        <v>15.184230154501865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613.12543428225126</v>
      </c>
      <c r="P18" s="36">
        <v>118.17451702916554</v>
      </c>
      <c r="Q18" s="36">
        <v>32.555608308605343</v>
      </c>
      <c r="R18" s="38">
        <v>0</v>
      </c>
      <c r="S18" s="38">
        <v>0</v>
      </c>
      <c r="T18" s="37">
        <f>SUMPRODUCT(LTA!J18:AN18,LTA!J$101:AN$101,LTA!J$103:AN$103)</f>
        <v>27.86</v>
      </c>
      <c r="U18" s="37">
        <f>SUMPRODUCT(LTA!J18:AN18,LTA!J$102:AN$102,LTA!J$103:AN$103)</f>
        <v>58.61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145.46</v>
      </c>
      <c r="AB18" s="75">
        <f>-STOA!N18</f>
        <v>-130.5</v>
      </c>
      <c r="AC18">
        <f t="shared" si="0"/>
        <v>10.515961248633616</v>
      </c>
      <c r="AD18">
        <f t="shared" si="1"/>
        <v>939.10927816062963</v>
      </c>
      <c r="AE18">
        <f>'IDT-1'!B18</f>
        <v>0</v>
      </c>
      <c r="AF18" s="24"/>
      <c r="AG18">
        <f t="shared" si="2"/>
        <v>939.10927816062963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5.1315600000000003</v>
      </c>
      <c r="E19">
        <f>GT_NG!P19</f>
        <v>15.184230154501865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619.25571625093471</v>
      </c>
      <c r="P19" s="36">
        <v>118.17451702916554</v>
      </c>
      <c r="Q19" s="36">
        <v>32.555608308605343</v>
      </c>
      <c r="R19" s="38">
        <v>0</v>
      </c>
      <c r="S19" s="38">
        <v>0</v>
      </c>
      <c r="T19" s="37">
        <f>SUMPRODUCT(LTA!J19:AN19,LTA!J$101:AN$101,LTA!J$103:AN$103)</f>
        <v>27.44</v>
      </c>
      <c r="U19" s="37">
        <f>SUMPRODUCT(LTA!J19:AN19,LTA!J$102:AN$102,LTA!J$103:AN$103)</f>
        <v>58.61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145.46</v>
      </c>
      <c r="AB19" s="75">
        <f>-STOA!N19</f>
        <v>-130.5</v>
      </c>
      <c r="AC19">
        <f t="shared" si="0"/>
        <v>10.419917935847442</v>
      </c>
      <c r="AD19">
        <f t="shared" si="1"/>
        <v>961.91560344209915</v>
      </c>
      <c r="AE19">
        <f>'IDT-1'!B19</f>
        <v>0</v>
      </c>
      <c r="AF19" s="24"/>
      <c r="AG19">
        <f t="shared" si="2"/>
        <v>961.91560344209915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5.1315600000000003</v>
      </c>
      <c r="E20">
        <f>GT_NG!P20</f>
        <v>15.184230154501865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633.33763596412132</v>
      </c>
      <c r="P20" s="36">
        <v>118.17451702916554</v>
      </c>
      <c r="Q20" s="36">
        <v>32.555608308605343</v>
      </c>
      <c r="R20" s="38">
        <v>0</v>
      </c>
      <c r="S20" s="38">
        <v>0</v>
      </c>
      <c r="T20" s="37">
        <f>SUMPRODUCT(LTA!J20:AN20,LTA!J$101:AN$101,LTA!J$103:AN$103)</f>
        <v>27.33</v>
      </c>
      <c r="U20" s="37">
        <f>SUMPRODUCT(LTA!J20:AN20,LTA!J$102:AN$102,LTA!J$103:AN$103)</f>
        <v>58.61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145.46</v>
      </c>
      <c r="AB20" s="75">
        <f>-STOA!N20</f>
        <v>-130.5</v>
      </c>
      <c r="AC20">
        <f t="shared" si="0"/>
        <v>10.528810903713321</v>
      </c>
      <c r="AD20">
        <f t="shared" si="1"/>
        <v>976.77863018742005</v>
      </c>
      <c r="AE20">
        <f>'IDT-1'!B20</f>
        <v>0</v>
      </c>
      <c r="AF20" s="24"/>
      <c r="AG20">
        <f t="shared" si="2"/>
        <v>976.77863018742005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5.1315600000000003</v>
      </c>
      <c r="E21">
        <f>GT_NG!P21</f>
        <v>15.184230154501865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642.02289469174616</v>
      </c>
      <c r="P21" s="36">
        <v>118.17451702916554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26.67</v>
      </c>
      <c r="U21" s="37">
        <f>SUMPRODUCT(LTA!J21:AN21,LTA!J$102:AN$102,LTA!J$103:AN$103)</f>
        <v>63.6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145.46</v>
      </c>
      <c r="AB21" s="75">
        <f>-STOA!N21</f>
        <v>-130.5</v>
      </c>
      <c r="AC21">
        <f t="shared" si="0"/>
        <v>10.702424761575591</v>
      </c>
      <c r="AD21">
        <f t="shared" si="1"/>
        <v>1001.2902750571825</v>
      </c>
      <c r="AE21">
        <f>'IDT-1'!B21</f>
        <v>0</v>
      </c>
      <c r="AF21" s="24"/>
      <c r="AG21">
        <f t="shared" si="2"/>
        <v>1001.2902750571825</v>
      </c>
      <c r="AI21" s="34">
        <f>PXIL!H21</f>
        <v>0</v>
      </c>
      <c r="AJ21" s="34">
        <f>PXIL!N21</f>
        <v>0</v>
      </c>
      <c r="AK21" s="34">
        <f>RTM_IEX!H21</f>
        <v>9.67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5.1315600000000003</v>
      </c>
      <c r="E22">
        <f>GT_NG!P22</f>
        <v>15.184230154501865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691.32107723396348</v>
      </c>
      <c r="P22" s="36">
        <v>118.17451702916554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26.59</v>
      </c>
      <c r="U22" s="37">
        <f>SUMPRODUCT(LTA!J22:AN22,LTA!J$102:AN$102,LTA!J$103:AN$103)</f>
        <v>63.47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145.46</v>
      </c>
      <c r="AB22" s="75">
        <f>-STOA!N22</f>
        <v>-130.5</v>
      </c>
      <c r="AC22">
        <f t="shared" si="0"/>
        <v>11.130977494930217</v>
      </c>
      <c r="AD22">
        <f t="shared" si="1"/>
        <v>1051.8799048660451</v>
      </c>
      <c r="AE22">
        <f>'IDT-1'!B22</f>
        <v>6</v>
      </c>
      <c r="AF22" s="24"/>
      <c r="AG22">
        <f t="shared" si="2"/>
        <v>1057.8799048660451</v>
      </c>
      <c r="AI22" s="34">
        <f>PXIL!H22</f>
        <v>0</v>
      </c>
      <c r="AJ22" s="34">
        <f>PXIL!N22</f>
        <v>0</v>
      </c>
      <c r="AK22" s="34">
        <f>RTM_IEX!H22</f>
        <v>11.6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5.1315600000000003</v>
      </c>
      <c r="E23">
        <f>GT_NG!P23</f>
        <v>15.184230154501865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699.21173105413243</v>
      </c>
      <c r="P23" s="36">
        <v>118.17451702916554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26.22</v>
      </c>
      <c r="U23" s="37">
        <f>SUMPRODUCT(LTA!J23:AN23,LTA!J$102:AN$102,LTA!J$103:AN$103)</f>
        <v>64.33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145.46</v>
      </c>
      <c r="AB23" s="75">
        <f>-STOA!N23</f>
        <v>-130.5</v>
      </c>
      <c r="AC23">
        <f t="shared" si="0"/>
        <v>11.171704248818747</v>
      </c>
      <c r="AD23">
        <f t="shared" si="1"/>
        <v>1040.6198319323255</v>
      </c>
      <c r="AE23">
        <f>'IDT-1'!B23</f>
        <v>13</v>
      </c>
      <c r="AF23" s="24"/>
      <c r="AG23">
        <f t="shared" si="2"/>
        <v>1053.6198319323255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5.1315600000000003</v>
      </c>
      <c r="E24">
        <f>GT_NG!P24</f>
        <v>15.184230154501865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79.426372562451462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713.12321756869721</v>
      </c>
      <c r="P24" s="36">
        <v>118.17451702916554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26.05</v>
      </c>
      <c r="U24" s="37">
        <f>SUMPRODUCT(LTA!J24:AN24,LTA!J$102:AN$102,LTA!J$103:AN$103)</f>
        <v>64.06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145.46</v>
      </c>
      <c r="AB24" s="75">
        <f>-STOA!N24</f>
        <v>-130.5</v>
      </c>
      <c r="AC24">
        <f t="shared" si="0"/>
        <v>11.220832118959207</v>
      </c>
      <c r="AD24">
        <f t="shared" si="1"/>
        <v>1052.4446735044621</v>
      </c>
      <c r="AE24">
        <f>'IDT-1'!B24</f>
        <v>39</v>
      </c>
      <c r="AF24" s="24"/>
      <c r="AG24">
        <f t="shared" si="2"/>
        <v>1091.4446735044621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5.1315600000000003</v>
      </c>
      <c r="E25">
        <f>GT_NG!P25</f>
        <v>15.184230154501865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79.426372562451462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722.19522313570792</v>
      </c>
      <c r="P25" s="36">
        <v>118.17451702916554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25.830000000000002</v>
      </c>
      <c r="U25" s="37">
        <f>SUMPRODUCT(LTA!J25:AN25,LTA!J$102:AN$102,LTA!J$103:AN$103)</f>
        <v>64.710000000000008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145.46</v>
      </c>
      <c r="AB25" s="75">
        <f>-STOA!N25</f>
        <v>-130.5</v>
      </c>
      <c r="AC25">
        <f t="shared" si="0"/>
        <v>11.258293177097652</v>
      </c>
      <c r="AD25">
        <f t="shared" si="1"/>
        <v>1066.9092180133346</v>
      </c>
      <c r="AE25">
        <f>'IDT-1'!B25</f>
        <v>65</v>
      </c>
      <c r="AF25" s="24"/>
      <c r="AG25">
        <f t="shared" si="2"/>
        <v>1131.9092180133346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5.1315600000000003</v>
      </c>
      <c r="E26">
        <f>GT_NG!P26</f>
        <v>15.184230154501865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707.15397120322268</v>
      </c>
      <c r="P26" s="36">
        <v>118.17451702916554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25.66</v>
      </c>
      <c r="U26" s="37">
        <f>SUMPRODUCT(LTA!J26:AN26,LTA!J$102:AN$102,LTA!J$103:AN$103)</f>
        <v>64.47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145.46</v>
      </c>
      <c r="AB26" s="75">
        <f>-STOA!N26</f>
        <v>-130.5</v>
      </c>
      <c r="AC26">
        <f t="shared" si="0"/>
        <v>11.575130660864776</v>
      </c>
      <c r="AD26">
        <f t="shared" si="1"/>
        <v>1104.3111285970822</v>
      </c>
      <c r="AE26">
        <f>'IDT-1'!B26</f>
        <v>63</v>
      </c>
      <c r="AF26" s="24"/>
      <c r="AG26">
        <f t="shared" si="2"/>
        <v>1167.3111285970822</v>
      </c>
      <c r="AI26" s="34">
        <f>PXIL!H26</f>
        <v>0</v>
      </c>
      <c r="AJ26" s="34">
        <f>PXIL!N26</f>
        <v>0</v>
      </c>
      <c r="AK26" s="34">
        <f>RTM_IEX!H26</f>
        <v>53.17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5.1315600000000003</v>
      </c>
      <c r="E27">
        <f>GT_NG!P27</f>
        <v>15.184230154501865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79.426372562451462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506.47791866665989</v>
      </c>
      <c r="P27" s="36">
        <v>118.17451702916554</v>
      </c>
      <c r="Q27" s="36">
        <v>32.555608308605343</v>
      </c>
      <c r="R27" s="38">
        <v>0</v>
      </c>
      <c r="S27" s="38">
        <v>0</v>
      </c>
      <c r="T27" s="37">
        <f>SUMPRODUCT(LTA!J27:AN27,LTA!J$101:AN$101,LTA!J$103:AN$103)</f>
        <v>25.14</v>
      </c>
      <c r="U27" s="37">
        <f>SUMPRODUCT(LTA!J27:AN27,LTA!J$102:AN$102,LTA!J$103:AN$103)</f>
        <v>63.339999999999996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145.46</v>
      </c>
      <c r="AB27" s="75">
        <f>-STOA!N27</f>
        <v>-239.37</v>
      </c>
      <c r="AC27">
        <f t="shared" si="0"/>
        <v>13.331706761066322</v>
      </c>
      <c r="AD27">
        <f t="shared" si="1"/>
        <v>1093.008499960318</v>
      </c>
      <c r="AE27">
        <f>'IDT-1'!B27</f>
        <v>148</v>
      </c>
      <c r="AF27" s="24"/>
      <c r="AG27">
        <f t="shared" si="2"/>
        <v>1241.008499960318</v>
      </c>
      <c r="AI27" s="34">
        <f>PXIL!H27</f>
        <v>0</v>
      </c>
      <c r="AJ27" s="34">
        <f>PXIL!N27</f>
        <v>0</v>
      </c>
      <c r="AK27" s="34">
        <f>RTM_IEX!H27</f>
        <v>354.82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5.1315600000000003</v>
      </c>
      <c r="E28">
        <f>GT_NG!P28</f>
        <v>15.184230154501865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574.90619698022442</v>
      </c>
      <c r="P28" s="36">
        <v>118.17451702916554</v>
      </c>
      <c r="Q28" s="36">
        <v>32.555608308605343</v>
      </c>
      <c r="R28" s="38">
        <v>0.45544554455445546</v>
      </c>
      <c r="S28" s="38">
        <v>0</v>
      </c>
      <c r="T28" s="37">
        <f>SUMPRODUCT(LTA!J28:AN28,LTA!J$101:AN$101,LTA!J$103:AN$103)</f>
        <v>25.04</v>
      </c>
      <c r="U28" s="37">
        <f>SUMPRODUCT(LTA!J28:AN28,LTA!J$102:AN$102,LTA!J$103:AN$103)</f>
        <v>63.01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145.46</v>
      </c>
      <c r="AB28" s="75">
        <f>-STOA!N28</f>
        <v>-239.37</v>
      </c>
      <c r="AC28">
        <f t="shared" si="0"/>
        <v>14.115857184881737</v>
      </c>
      <c r="AD28">
        <f t="shared" si="1"/>
        <v>1185.575590466909</v>
      </c>
      <c r="AE28">
        <f>'IDT-1'!B28</f>
        <v>116</v>
      </c>
      <c r="AF28" s="24"/>
      <c r="AG28">
        <f t="shared" si="2"/>
        <v>1301.575590466909</v>
      </c>
      <c r="AI28" s="34">
        <f>PXIL!H28</f>
        <v>0</v>
      </c>
      <c r="AJ28" s="34">
        <f>PXIL!N28</f>
        <v>0</v>
      </c>
      <c r="AK28" s="34">
        <f>RTM_IEX!H28</f>
        <v>375.12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5.1315600000000003</v>
      </c>
      <c r="E29">
        <f>GT_NG!P29</f>
        <v>15.184230154501865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604.3681826774997</v>
      </c>
      <c r="P29" s="36">
        <v>118.17451702916554</v>
      </c>
      <c r="Q29" s="36">
        <v>32.555608308605343</v>
      </c>
      <c r="R29" s="38">
        <v>4.0999999999999996</v>
      </c>
      <c r="S29" s="38">
        <v>0</v>
      </c>
      <c r="T29" s="37">
        <f>SUMPRODUCT(LTA!J29:AN29,LTA!J$101:AN$101,LTA!J$103:AN$103)</f>
        <v>24.64</v>
      </c>
      <c r="U29" s="37">
        <f>SUMPRODUCT(LTA!J29:AN29,LTA!J$102:AN$102,LTA!J$103:AN$103)</f>
        <v>62.86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145.46</v>
      </c>
      <c r="AB29" s="75">
        <f>-STOA!N29</f>
        <v>-239.37</v>
      </c>
      <c r="AC29">
        <f t="shared" si="0"/>
        <v>14.576148122164591</v>
      </c>
      <c r="AD29">
        <f t="shared" si="1"/>
        <v>1239.9118396823469</v>
      </c>
      <c r="AE29">
        <f>'IDT-1'!B29</f>
        <v>113</v>
      </c>
      <c r="AF29" s="24"/>
      <c r="AG29">
        <f t="shared" si="2"/>
        <v>1352.9118396823469</v>
      </c>
      <c r="AI29" s="34">
        <f>PXIL!H29</f>
        <v>0</v>
      </c>
      <c r="AJ29" s="34">
        <f>PXIL!N29</f>
        <v>0</v>
      </c>
      <c r="AK29" s="34">
        <f>RTM_IEX!H29</f>
        <v>397.36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5.1315600000000003</v>
      </c>
      <c r="E30">
        <f>GT_NG!P30</f>
        <v>15.184230154501865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79.426372562451462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604.36563477045968</v>
      </c>
      <c r="P30" s="36">
        <v>118.17451702916554</v>
      </c>
      <c r="Q30" s="36">
        <v>32.555608308605343</v>
      </c>
      <c r="R30" s="38">
        <v>13.284551062371488</v>
      </c>
      <c r="S30" s="38">
        <v>0</v>
      </c>
      <c r="T30" s="37">
        <f>SUMPRODUCT(LTA!J30:AN30,LTA!J$101:AN$101,LTA!J$103:AN$103)</f>
        <v>27.83</v>
      </c>
      <c r="U30" s="37">
        <f>SUMPRODUCT(LTA!J30:AN30,LTA!J$102:AN$102,LTA!J$103:AN$103)</f>
        <v>62.54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145.46</v>
      </c>
      <c r="AB30" s="75">
        <f>-STOA!N30</f>
        <v>-239.37</v>
      </c>
      <c r="AC30">
        <f t="shared" si="0"/>
        <v>14.80928580526216</v>
      </c>
      <c r="AD30">
        <f t="shared" si="1"/>
        <v>1267.4331880822931</v>
      </c>
      <c r="AE30">
        <f>'IDT-1'!B30</f>
        <v>114</v>
      </c>
      <c r="AF30" s="24"/>
      <c r="AG30">
        <f t="shared" si="2"/>
        <v>1381.4331880822931</v>
      </c>
      <c r="AI30" s="34">
        <f>PXIL!H30</f>
        <v>0</v>
      </c>
      <c r="AJ30" s="34">
        <f>PXIL!N30</f>
        <v>0</v>
      </c>
      <c r="AK30" s="34">
        <f>RTM_IEX!H30</f>
        <v>417.66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5.1315600000000003</v>
      </c>
      <c r="E31">
        <f>GT_NG!P31</f>
        <v>15.184230154501865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560.30408346343006</v>
      </c>
      <c r="P31" s="36">
        <v>118.17451702916554</v>
      </c>
      <c r="Q31" s="36">
        <v>32.555608308605343</v>
      </c>
      <c r="R31" s="38">
        <v>30.02</v>
      </c>
      <c r="S31" s="38">
        <v>0</v>
      </c>
      <c r="T31" s="37">
        <f>SUMPRODUCT(LTA!J31:AN31,LTA!J$101:AN$101,LTA!J$103:AN$103)</f>
        <v>36.74</v>
      </c>
      <c r="U31" s="37">
        <f>SUMPRODUCT(LTA!J31:AN31,LTA!J$102:AN$102,LTA!J$103:AN$103)</f>
        <v>62.43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145.60000000000002</v>
      </c>
      <c r="AB31" s="75">
        <f>-STOA!N31</f>
        <v>-239.37</v>
      </c>
      <c r="AC31">
        <f t="shared" si="0"/>
        <v>14.020421015834597</v>
      </c>
      <c r="AD31">
        <f t="shared" si="1"/>
        <v>1174.3095779398679</v>
      </c>
      <c r="AE31">
        <f>'IDT-1'!B31</f>
        <v>155</v>
      </c>
      <c r="AF31" s="24"/>
      <c r="AG31">
        <f t="shared" si="2"/>
        <v>1329.3095779398679</v>
      </c>
      <c r="AI31" s="34">
        <f>PXIL!H31</f>
        <v>0</v>
      </c>
      <c r="AJ31" s="34">
        <f>PXIL!N31</f>
        <v>0</v>
      </c>
      <c r="AK31" s="34">
        <f>RTM_IEX!H31</f>
        <v>321.95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5.1315600000000003</v>
      </c>
      <c r="E32">
        <f>GT_NG!P32</f>
        <v>15.184230154501865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538.89938516021107</v>
      </c>
      <c r="P32" s="36">
        <v>118.17451702916554</v>
      </c>
      <c r="Q32" s="36">
        <v>32.555608308605343</v>
      </c>
      <c r="R32" s="38">
        <v>39.000000000000007</v>
      </c>
      <c r="S32" s="38">
        <v>0</v>
      </c>
      <c r="T32" s="37">
        <f>SUMPRODUCT(LTA!J32:AN32,LTA!J$101:AN$101,LTA!J$103:AN$103)</f>
        <v>50.47</v>
      </c>
      <c r="U32" s="37">
        <f>SUMPRODUCT(LTA!J32:AN32,LTA!J$102:AN$102,LTA!J$103:AN$103)</f>
        <v>62.28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145.60000000000002</v>
      </c>
      <c r="AB32" s="75">
        <f>-STOA!N32</f>
        <v>-239.37</v>
      </c>
      <c r="AC32">
        <f t="shared" si="0"/>
        <v>13.892029550087559</v>
      </c>
      <c r="AD32">
        <f t="shared" si="1"/>
        <v>1159.153271102396</v>
      </c>
      <c r="AE32">
        <f>'IDT-1'!B32</f>
        <v>183</v>
      </c>
      <c r="AF32" s="24"/>
      <c r="AG32">
        <f t="shared" si="2"/>
        <v>1342.153271102396</v>
      </c>
      <c r="AI32" s="34">
        <f>PXIL!H32</f>
        <v>0</v>
      </c>
      <c r="AJ32" s="34">
        <f>PXIL!N32</f>
        <v>0</v>
      </c>
      <c r="AK32" s="34">
        <f>RTM_IEX!H32</f>
        <v>305.51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5.1315600000000003</v>
      </c>
      <c r="E33">
        <f>GT_NG!P33</f>
        <v>15.184230154501865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516.7921551430511</v>
      </c>
      <c r="P33" s="36">
        <v>118.17451702916554</v>
      </c>
      <c r="Q33" s="36">
        <v>32.555608308605343</v>
      </c>
      <c r="R33" s="38">
        <v>41</v>
      </c>
      <c r="S33" s="38">
        <v>0</v>
      </c>
      <c r="T33" s="37">
        <f>SUMPRODUCT(LTA!J33:AN33,LTA!J$101:AN$101,LTA!J$103:AN$103)</f>
        <v>72.28</v>
      </c>
      <c r="U33" s="37">
        <f>SUMPRODUCT(LTA!J33:AN33,LTA!J$102:AN$102,LTA!J$103:AN$103)</f>
        <v>61.68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145.60000000000002</v>
      </c>
      <c r="AB33" s="75">
        <f>-STOA!N33</f>
        <v>-239.37</v>
      </c>
      <c r="AC33">
        <f t="shared" si="0"/>
        <v>13.958076817943414</v>
      </c>
      <c r="AD33">
        <f t="shared" si="1"/>
        <v>1166.9499938173803</v>
      </c>
      <c r="AE33">
        <f>'IDT-1'!B33</f>
        <v>187</v>
      </c>
      <c r="AF33" s="24"/>
      <c r="AG33">
        <f t="shared" si="2"/>
        <v>1353.9499938173803</v>
      </c>
      <c r="AI33" s="34">
        <f>PXIL!H33</f>
        <v>0</v>
      </c>
      <c r="AJ33" s="34">
        <f>PXIL!N33</f>
        <v>0</v>
      </c>
      <c r="AK33" s="34">
        <f>RTM_IEX!H33</f>
        <v>312.27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5.1315600000000003</v>
      </c>
      <c r="E34">
        <f>GT_NG!P34</f>
        <v>15.184230154501865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481.03197079851981</v>
      </c>
      <c r="P34" s="36">
        <v>118.17451702916554</v>
      </c>
      <c r="Q34" s="36">
        <v>32.555608308605343</v>
      </c>
      <c r="R34" s="38">
        <v>41.5</v>
      </c>
      <c r="S34" s="38">
        <v>0</v>
      </c>
      <c r="T34" s="37">
        <f>SUMPRODUCT(LTA!J34:AN34,LTA!J$101:AN$101,LTA!J$103:AN$103)</f>
        <v>102.82000000000002</v>
      </c>
      <c r="U34" s="37">
        <f>SUMPRODUCT(LTA!J34:AN34,LTA!J$102:AN$102,LTA!J$103:AN$103)</f>
        <v>62.53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145.60000000000002</v>
      </c>
      <c r="AB34" s="75">
        <f>-STOA!N34</f>
        <v>-239.37</v>
      </c>
      <c r="AC34">
        <f t="shared" si="0"/>
        <v>13.811915269449353</v>
      </c>
      <c r="AD34">
        <f t="shared" si="1"/>
        <v>1149.6959710213432</v>
      </c>
      <c r="AE34">
        <f>'IDT-1'!B34</f>
        <v>214</v>
      </c>
      <c r="AF34" s="24"/>
      <c r="AG34">
        <f t="shared" si="2"/>
        <v>1363.6959710213432</v>
      </c>
      <c r="AI34" s="34">
        <f>PXIL!H34</f>
        <v>0</v>
      </c>
      <c r="AJ34" s="34">
        <f>PXIL!N34</f>
        <v>0</v>
      </c>
      <c r="AK34" s="34">
        <f>RTM_IEX!H34</f>
        <v>298.74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5.1315600000000003</v>
      </c>
      <c r="E35">
        <f>GT_NG!P35</f>
        <v>15.184230154501865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99.609999999999985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468.07819759845069</v>
      </c>
      <c r="P35" s="36">
        <v>118.17451702916554</v>
      </c>
      <c r="Q35" s="36">
        <v>32.555608308605343</v>
      </c>
      <c r="R35" s="38">
        <v>42.6</v>
      </c>
      <c r="S35" s="38">
        <v>0</v>
      </c>
      <c r="T35" s="37">
        <f>SUMPRODUCT(LTA!J35:AN35,LTA!J$101:AN$101,LTA!J$103:AN$103)</f>
        <v>147.51</v>
      </c>
      <c r="U35" s="37">
        <f>SUMPRODUCT(LTA!J35:AN35,LTA!J$102:AN$102,LTA!J$103:AN$103)</f>
        <v>61.86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145.99</v>
      </c>
      <c r="AB35" s="75">
        <f>-STOA!N35</f>
        <v>-239.37</v>
      </c>
      <c r="AC35">
        <f t="shared" si="0"/>
        <v>14.004243574568772</v>
      </c>
      <c r="AD35">
        <f t="shared" si="1"/>
        <v>1172.3998695161547</v>
      </c>
      <c r="AE35">
        <f>'IDT-1'!B35</f>
        <v>195</v>
      </c>
      <c r="AF35" s="24"/>
      <c r="AG35">
        <f t="shared" si="2"/>
        <v>1367.3998695161547</v>
      </c>
      <c r="AI35" s="34">
        <f>PXIL!H35</f>
        <v>0</v>
      </c>
      <c r="AJ35" s="34">
        <f>PXIL!N35</f>
        <v>0</v>
      </c>
      <c r="AK35" s="34">
        <f>RTM_IEX!H35</f>
        <v>289.08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5.1315600000000003</v>
      </c>
      <c r="E36">
        <f>GT_NG!P36</f>
        <v>15.184230154501865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99.609999999999985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459.05243697104254</v>
      </c>
      <c r="P36" s="36">
        <v>118.17451702916554</v>
      </c>
      <c r="Q36" s="36">
        <v>32.555608308605343</v>
      </c>
      <c r="R36" s="38">
        <v>42.6</v>
      </c>
      <c r="S36" s="38">
        <v>0</v>
      </c>
      <c r="T36" s="37">
        <f>SUMPRODUCT(LTA!J36:AN36,LTA!J$101:AN$101,LTA!J$103:AN$103)</f>
        <v>191.44</v>
      </c>
      <c r="U36" s="37">
        <f>SUMPRODUCT(LTA!J36:AN36,LTA!J$102:AN$102,LTA!J$103:AN$103)</f>
        <v>57.15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145.99</v>
      </c>
      <c r="AB36" s="75">
        <f>-STOA!N36</f>
        <v>-239.37</v>
      </c>
      <c r="AC36">
        <f t="shared" si="0"/>
        <v>14.176647185298544</v>
      </c>
      <c r="AD36">
        <f t="shared" si="1"/>
        <v>1192.7517052780165</v>
      </c>
      <c r="AE36">
        <f>'IDT-1'!B36</f>
        <v>183</v>
      </c>
      <c r="AF36" s="24"/>
      <c r="AG36">
        <f t="shared" si="2"/>
        <v>1375.7517052780165</v>
      </c>
      <c r="AI36" s="34">
        <f>PXIL!H36</f>
        <v>0</v>
      </c>
      <c r="AJ36" s="34">
        <f>PXIL!N36</f>
        <v>0</v>
      </c>
      <c r="AK36" s="34">
        <f>RTM_IEX!H36</f>
        <v>279.41000000000003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5.1315600000000003</v>
      </c>
      <c r="E37">
        <f>GT_NG!P37</f>
        <v>15.184230154501865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99.609999999999985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466.53171580911749</v>
      </c>
      <c r="P37" s="36">
        <v>118.17451702916554</v>
      </c>
      <c r="Q37" s="36">
        <v>32.555608308605343</v>
      </c>
      <c r="R37" s="38">
        <v>42.6</v>
      </c>
      <c r="S37" s="38">
        <v>0</v>
      </c>
      <c r="T37" s="37">
        <f>SUMPRODUCT(LTA!J37:AN37,LTA!J$101:AN$101,LTA!J$103:AN$103)</f>
        <v>235.48000000000002</v>
      </c>
      <c r="U37" s="37">
        <f>SUMPRODUCT(LTA!J37:AN37,LTA!J$102:AN$102,LTA!J$103:AN$103)</f>
        <v>57.15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145.99</v>
      </c>
      <c r="AB37" s="75">
        <f>-STOA!N37</f>
        <v>-239.37</v>
      </c>
      <c r="AC37">
        <f t="shared" si="0"/>
        <v>14.243925127538374</v>
      </c>
      <c r="AD37">
        <f t="shared" si="1"/>
        <v>1200.6937061738518</v>
      </c>
      <c r="AE37">
        <f>'IDT-1'!B37</f>
        <v>167</v>
      </c>
      <c r="AF37" s="24"/>
      <c r="AG37">
        <f t="shared" si="2"/>
        <v>1367.6937061738518</v>
      </c>
      <c r="AI37" s="34">
        <f>PXIL!H37</f>
        <v>0</v>
      </c>
      <c r="AJ37" s="34">
        <f>PXIL!N37</f>
        <v>0</v>
      </c>
      <c r="AK37" s="34">
        <f>RTM_IEX!H37</f>
        <v>235.9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5.1315600000000003</v>
      </c>
      <c r="E38">
        <f>GT_NG!P38</f>
        <v>15.184230154501865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99.609999999999985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458.48948668911748</v>
      </c>
      <c r="P38" s="36">
        <v>118.17451702916554</v>
      </c>
      <c r="Q38" s="36">
        <v>32.555608308605343</v>
      </c>
      <c r="R38" s="38">
        <v>42.6</v>
      </c>
      <c r="S38" s="38">
        <v>0</v>
      </c>
      <c r="T38" s="37">
        <f>SUMPRODUCT(LTA!J38:AN38,LTA!J$101:AN$101,LTA!J$103:AN$103)</f>
        <v>278.02</v>
      </c>
      <c r="U38" s="37">
        <f>SUMPRODUCT(LTA!J38:AN38,LTA!J$102:AN$102,LTA!J$103:AN$103)</f>
        <v>57.15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145.99</v>
      </c>
      <c r="AB38" s="75">
        <f>-STOA!N38</f>
        <v>-239.37</v>
      </c>
      <c r="AC38">
        <f t="shared" si="0"/>
        <v>14.923466402930373</v>
      </c>
      <c r="AD38">
        <f t="shared" si="1"/>
        <v>1280.9119357784598</v>
      </c>
      <c r="AE38">
        <f>'IDT-1'!B38</f>
        <v>98</v>
      </c>
      <c r="AF38" s="24"/>
      <c r="AG38">
        <f t="shared" si="2"/>
        <v>1378.9119357784598</v>
      </c>
      <c r="AI38" s="34">
        <f>PXIL!H38</f>
        <v>0</v>
      </c>
      <c r="AJ38" s="34">
        <f>PXIL!N38</f>
        <v>0</v>
      </c>
      <c r="AK38" s="34">
        <f>RTM_IEX!H38</f>
        <v>282.3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5.1315600000000003</v>
      </c>
      <c r="E39">
        <f>GT_NG!P39</f>
        <v>14.47768957021626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99.609999999999985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431.65852975415243</v>
      </c>
      <c r="P39" s="36">
        <v>118.17451702916554</v>
      </c>
      <c r="Q39" s="36">
        <v>32.555608308605343</v>
      </c>
      <c r="R39" s="38">
        <v>42.6</v>
      </c>
      <c r="S39" s="38">
        <v>0</v>
      </c>
      <c r="T39" s="37">
        <f>SUMPRODUCT(LTA!J39:AN39,LTA!J$101:AN$101,LTA!J$103:AN$103)</f>
        <v>316.88</v>
      </c>
      <c r="U39" s="37">
        <f>SUMPRODUCT(LTA!J39:AN39,LTA!J$102:AN$102,LTA!J$103:AN$103)</f>
        <v>57.51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145.99</v>
      </c>
      <c r="AB39" s="75">
        <f>-STOA!N39</f>
        <v>-239.37</v>
      </c>
      <c r="AC39">
        <f t="shared" si="0"/>
        <v>15.297791423768668</v>
      </c>
      <c r="AD39">
        <f t="shared" si="1"/>
        <v>1325.100113238371</v>
      </c>
      <c r="AE39">
        <f>'IDT-1'!B39</f>
        <v>80</v>
      </c>
      <c r="AF39" s="24"/>
      <c r="AG39">
        <f t="shared" si="2"/>
        <v>1405.100113238371</v>
      </c>
      <c r="AI39" s="34">
        <f>PXIL!H39</f>
        <v>0</v>
      </c>
      <c r="AJ39" s="34">
        <f>PXIL!N39</f>
        <v>0</v>
      </c>
      <c r="AK39" s="34">
        <f>RTM_IEX!H39</f>
        <v>315.18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5.1315600000000003</v>
      </c>
      <c r="E40">
        <f>GT_NG!P40</f>
        <v>14.47768957021626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99.609999999999985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420.92585095920595</v>
      </c>
      <c r="P40" s="36">
        <v>118.17451702916554</v>
      </c>
      <c r="Q40" s="36">
        <v>32.555608308605343</v>
      </c>
      <c r="R40" s="38">
        <v>42.6</v>
      </c>
      <c r="S40" s="38">
        <v>0</v>
      </c>
      <c r="T40" s="37">
        <f>SUMPRODUCT(LTA!J40:AN40,LTA!J$101:AN$101,LTA!J$103:AN$103)</f>
        <v>353.46000000000004</v>
      </c>
      <c r="U40" s="37">
        <f>SUMPRODUCT(LTA!J40:AN40,LTA!J$102:AN$102,LTA!J$103:AN$103)</f>
        <v>57.51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145.99</v>
      </c>
      <c r="AB40" s="75">
        <f>-STOA!N40</f>
        <v>-239.37</v>
      </c>
      <c r="AC40">
        <f t="shared" si="0"/>
        <v>15.482316921891115</v>
      </c>
      <c r="AD40">
        <f t="shared" si="1"/>
        <v>1346.8829089453018</v>
      </c>
      <c r="AE40">
        <f>'IDT-1'!B40</f>
        <v>94</v>
      </c>
      <c r="AF40" s="24"/>
      <c r="AG40">
        <f t="shared" si="2"/>
        <v>1440.8829089453018</v>
      </c>
      <c r="AI40" s="34">
        <f>PXIL!H40</f>
        <v>0</v>
      </c>
      <c r="AJ40" s="34">
        <f>PXIL!N40</f>
        <v>0</v>
      </c>
      <c r="AK40" s="34">
        <f>RTM_IEX!H40</f>
        <v>311.3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5.1315600000000003</v>
      </c>
      <c r="E41">
        <f>GT_NG!P41</f>
        <v>14.47768957021626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99.605691795337563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410.37081195920592</v>
      </c>
      <c r="P41" s="36">
        <v>118.17451702916554</v>
      </c>
      <c r="Q41" s="36">
        <v>32.555608308605343</v>
      </c>
      <c r="R41" s="38">
        <v>42.6</v>
      </c>
      <c r="S41" s="38">
        <v>0</v>
      </c>
      <c r="T41" s="37">
        <f>SUMPRODUCT(LTA!J41:AN41,LTA!J$101:AN$101,LTA!J$103:AN$103)</f>
        <v>386.73</v>
      </c>
      <c r="U41" s="37">
        <f>SUMPRODUCT(LTA!J41:AN41,LTA!J$102:AN$102,LTA!J$103:AN$103)</f>
        <v>57.51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145.99</v>
      </c>
      <c r="AB41" s="75">
        <f>-STOA!N41</f>
        <v>-239.37</v>
      </c>
      <c r="AC41">
        <f t="shared" si="0"/>
        <v>15.681318405371954</v>
      </c>
      <c r="AD41">
        <f t="shared" si="1"/>
        <v>1370.3745602571589</v>
      </c>
      <c r="AE41">
        <f>'IDT-1'!B41</f>
        <v>101</v>
      </c>
      <c r="AF41" s="24"/>
      <c r="AG41">
        <f t="shared" si="2"/>
        <v>1471.3745602571589</v>
      </c>
      <c r="AI41" s="34">
        <f>PXIL!H41</f>
        <v>0</v>
      </c>
      <c r="AJ41" s="34">
        <f>PXIL!N41</f>
        <v>0</v>
      </c>
      <c r="AK41" s="34">
        <f>RTM_IEX!H41</f>
        <v>312.27999999999997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5.1315600000000003</v>
      </c>
      <c r="E42">
        <f>GT_NG!P42</f>
        <v>14.47768957021626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99.605691795337563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410.37081195920592</v>
      </c>
      <c r="P42" s="36">
        <v>118.17451702916554</v>
      </c>
      <c r="Q42" s="36">
        <v>32.555608308605343</v>
      </c>
      <c r="R42" s="38">
        <v>42.6</v>
      </c>
      <c r="S42" s="38">
        <v>0</v>
      </c>
      <c r="T42" s="37">
        <f>SUMPRODUCT(LTA!J42:AN42,LTA!J$101:AN$101,LTA!J$103:AN$103)</f>
        <v>415.96</v>
      </c>
      <c r="U42" s="37">
        <f>SUMPRODUCT(LTA!J42:AN42,LTA!J$102:AN$102,LTA!J$103:AN$103)</f>
        <v>57.51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35.78</v>
      </c>
      <c r="Z42" s="34">
        <f>IEX!N42</f>
        <v>0</v>
      </c>
      <c r="AA42" s="75">
        <f>STOA!H42</f>
        <v>145.99</v>
      </c>
      <c r="AB42" s="75">
        <f>-STOA!N42</f>
        <v>-239.37</v>
      </c>
      <c r="AC42">
        <f t="shared" si="0"/>
        <v>15.813198405371951</v>
      </c>
      <c r="AD42">
        <f t="shared" si="1"/>
        <v>1385.9426802571588</v>
      </c>
      <c r="AE42">
        <f>'IDT-1'!B42</f>
        <v>110.084</v>
      </c>
      <c r="AF42" s="24"/>
      <c r="AG42">
        <f t="shared" si="2"/>
        <v>1496.0266802571589</v>
      </c>
      <c r="AI42" s="34">
        <f>PXIL!H42</f>
        <v>0</v>
      </c>
      <c r="AJ42" s="34">
        <f>PXIL!N42</f>
        <v>0</v>
      </c>
      <c r="AK42" s="34">
        <f>RTM_IEX!H42</f>
        <v>262.97000000000003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5.1315600000000003</v>
      </c>
      <c r="E43">
        <f>GT_NG!P43</f>
        <v>14.47768957021626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99.605765061009308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410.37081195920592</v>
      </c>
      <c r="P43" s="36">
        <v>118.17451702916554</v>
      </c>
      <c r="Q43" s="36">
        <v>32.555608308605343</v>
      </c>
      <c r="R43" s="38">
        <v>42.6</v>
      </c>
      <c r="S43" s="38">
        <v>0</v>
      </c>
      <c r="T43" s="37">
        <f>SUMPRODUCT(LTA!J43:AN43,LTA!J$101:AN$101,LTA!J$103:AN$103)</f>
        <v>433.66999999999996</v>
      </c>
      <c r="U43" s="37">
        <f>SUMPRODUCT(LTA!J43:AN43,LTA!J$102:AN$102,LTA!J$103:AN$103)</f>
        <v>58.48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94.75</v>
      </c>
      <c r="Z43" s="34">
        <f>IEX!N43</f>
        <v>0</v>
      </c>
      <c r="AA43" s="75">
        <f>STOA!H43</f>
        <v>145.99</v>
      </c>
      <c r="AB43" s="75">
        <f>-STOA!N43</f>
        <v>-239.37</v>
      </c>
      <c r="AC43">
        <f t="shared" si="0"/>
        <v>16.481671020803596</v>
      </c>
      <c r="AD43">
        <f t="shared" si="1"/>
        <v>1464.854280907399</v>
      </c>
      <c r="AE43">
        <f>'IDT-1'!B43</f>
        <v>56.094000000000001</v>
      </c>
      <c r="AF43" s="24"/>
      <c r="AG43">
        <f t="shared" si="2"/>
        <v>1520.9482809073991</v>
      </c>
      <c r="AI43" s="34">
        <f>PXIL!H43</f>
        <v>0</v>
      </c>
      <c r="AJ43" s="34">
        <f>PXIL!N43</f>
        <v>0</v>
      </c>
      <c r="AK43" s="34">
        <f>RTM_IEX!H43</f>
        <v>264.89999999999998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5.1315600000000003</v>
      </c>
      <c r="E44">
        <f>GT_NG!P44</f>
        <v>14.47768957021626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99.605765061009308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399.1467339898461</v>
      </c>
      <c r="P44" s="36">
        <v>118.17451702916554</v>
      </c>
      <c r="Q44" s="36">
        <v>32.555608308605343</v>
      </c>
      <c r="R44" s="38">
        <v>42.6</v>
      </c>
      <c r="S44" s="38">
        <v>0</v>
      </c>
      <c r="T44" s="37">
        <f>SUMPRODUCT(LTA!J44:AN44,LTA!J$101:AN$101,LTA!J$103:AN$103)</f>
        <v>459.04999999999995</v>
      </c>
      <c r="U44" s="37">
        <f>SUMPRODUCT(LTA!J44:AN44,LTA!J$102:AN$102,LTA!J$103:AN$103)</f>
        <v>58.48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91.85</v>
      </c>
      <c r="Z44" s="34">
        <f>IEX!N44</f>
        <v>0</v>
      </c>
      <c r="AA44" s="75">
        <f>STOA!H44</f>
        <v>145.99</v>
      </c>
      <c r="AB44" s="75">
        <f>-STOA!N44</f>
        <v>-239.37</v>
      </c>
      <c r="AC44">
        <f t="shared" si="0"/>
        <v>16.57622076586097</v>
      </c>
      <c r="AD44">
        <f t="shared" si="1"/>
        <v>1476.0156531929813</v>
      </c>
      <c r="AE44">
        <f>'IDT-1'!B44</f>
        <v>54.289000000000001</v>
      </c>
      <c r="AF44" s="24"/>
      <c r="AG44">
        <f t="shared" si="2"/>
        <v>1530.3046531929813</v>
      </c>
      <c r="AI44" s="34">
        <f>PXIL!H44</f>
        <v>0</v>
      </c>
      <c r="AJ44" s="34">
        <f>PXIL!N44</f>
        <v>0</v>
      </c>
      <c r="AK44" s="34">
        <f>RTM_IEX!H44</f>
        <v>264.89999999999998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5.1315600000000003</v>
      </c>
      <c r="E45">
        <f>GT_NG!P45</f>
        <v>14.47768957021626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399.30666466377238</v>
      </c>
      <c r="P45" s="36">
        <v>118.17451702916554</v>
      </c>
      <c r="Q45" s="36">
        <v>32.555608308605343</v>
      </c>
      <c r="R45" s="38">
        <v>42.6</v>
      </c>
      <c r="S45" s="38">
        <v>0</v>
      </c>
      <c r="T45" s="37">
        <f>SUMPRODUCT(LTA!J45:AN45,LTA!J$101:AN$101,LTA!J$103:AN$103)</f>
        <v>479.23999999999995</v>
      </c>
      <c r="U45" s="37">
        <f>SUMPRODUCT(LTA!J45:AN45,LTA!J$102:AN$102,LTA!J$103:AN$103)</f>
        <v>57.51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88.95</v>
      </c>
      <c r="Z45" s="34">
        <f>IEX!N45</f>
        <v>0</v>
      </c>
      <c r="AA45" s="75">
        <f>STOA!H45</f>
        <v>145.99</v>
      </c>
      <c r="AB45" s="75">
        <f>-STOA!N45</f>
        <v>-239.37</v>
      </c>
      <c r="AC45">
        <f t="shared" si="0"/>
        <v>16.601035757009477</v>
      </c>
      <c r="AD45">
        <f t="shared" si="1"/>
        <v>1478.9450038147502</v>
      </c>
      <c r="AE45">
        <f>'IDT-1'!B45</f>
        <v>56.359000000000002</v>
      </c>
      <c r="AF45" s="24"/>
      <c r="AG45">
        <f t="shared" si="2"/>
        <v>1535.3040038147501</v>
      </c>
      <c r="AI45" s="34">
        <f>PXIL!H45</f>
        <v>0</v>
      </c>
      <c r="AJ45" s="34">
        <f>PXIL!N45</f>
        <v>0</v>
      </c>
      <c r="AK45" s="34">
        <f>RTM_IEX!H45</f>
        <v>251.37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5.1315600000000003</v>
      </c>
      <c r="E46">
        <f>GT_NG!P46</f>
        <v>14.47768957021626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399.30666466377238</v>
      </c>
      <c r="P46" s="36">
        <v>118.17451702916554</v>
      </c>
      <c r="Q46" s="36">
        <v>32.555608308605343</v>
      </c>
      <c r="R46" s="38">
        <v>42.5</v>
      </c>
      <c r="S46" s="38">
        <v>0</v>
      </c>
      <c r="T46" s="37">
        <f>SUMPRODUCT(LTA!J46:AN46,LTA!J$101:AN$101,LTA!J$103:AN$103)</f>
        <v>493.18</v>
      </c>
      <c r="U46" s="37">
        <f>SUMPRODUCT(LTA!J46:AN46,LTA!J$102:AN$102,LTA!J$103:AN$103)</f>
        <v>56.17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80.239999999999995</v>
      </c>
      <c r="Z46" s="34">
        <f>IEX!N46</f>
        <v>0</v>
      </c>
      <c r="AA46" s="75">
        <f>STOA!H46</f>
        <v>145.99</v>
      </c>
      <c r="AB46" s="75">
        <f>-STOA!N46</f>
        <v>-239.37</v>
      </c>
      <c r="AC46">
        <f t="shared" si="0"/>
        <v>16.632787757009478</v>
      </c>
      <c r="AD46">
        <f t="shared" si="1"/>
        <v>1482.6932518147503</v>
      </c>
      <c r="AE46">
        <f>'IDT-1'!B46</f>
        <v>54.576999999999998</v>
      </c>
      <c r="AF46" s="24"/>
      <c r="AG46">
        <f t="shared" si="2"/>
        <v>1537.2702518147503</v>
      </c>
      <c r="AI46" s="34">
        <f>PXIL!H46</f>
        <v>0</v>
      </c>
      <c r="AJ46" s="34">
        <f>PXIL!N46</f>
        <v>0</v>
      </c>
      <c r="AK46" s="34">
        <f>RTM_IEX!H46</f>
        <v>251.36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5.1315600000000003</v>
      </c>
      <c r="E47">
        <f>GT_NG!P47</f>
        <v>14.47768957021626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407.23041236200373</v>
      </c>
      <c r="P47" s="36">
        <v>118.17451702916554</v>
      </c>
      <c r="Q47" s="36">
        <v>32.555608308605343</v>
      </c>
      <c r="R47" s="38">
        <v>42.5</v>
      </c>
      <c r="S47" s="38">
        <v>0</v>
      </c>
      <c r="T47" s="37">
        <f>SUMPRODUCT(LTA!J47:AN47,LTA!J$101:AN$101,LTA!J$103:AN$103)</f>
        <v>461.98</v>
      </c>
      <c r="U47" s="37">
        <f>SUMPRODUCT(LTA!J47:AN47,LTA!J$102:AN$102,LTA!J$103:AN$103)</f>
        <v>55.01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81.209999999999994</v>
      </c>
      <c r="Z47" s="34">
        <f>IEX!N47</f>
        <v>0</v>
      </c>
      <c r="AA47" s="75">
        <f>STOA!H47</f>
        <v>145.99</v>
      </c>
      <c r="AB47" s="75">
        <f>-STOA!N47</f>
        <v>-239.37</v>
      </c>
      <c r="AC47">
        <f t="shared" si="0"/>
        <v>16.96361123767462</v>
      </c>
      <c r="AD47">
        <f t="shared" si="1"/>
        <v>1521.7461760323165</v>
      </c>
      <c r="AE47">
        <f>'IDT-1'!B47</f>
        <v>35.6</v>
      </c>
      <c r="AF47" s="24"/>
      <c r="AG47">
        <f t="shared" si="2"/>
        <v>1557.3461760323164</v>
      </c>
      <c r="AI47" s="34">
        <f>PXIL!H47</f>
        <v>0</v>
      </c>
      <c r="AJ47" s="34">
        <f>PXIL!N47</f>
        <v>0</v>
      </c>
      <c r="AK47" s="34">
        <f>RTM_IEX!H47</f>
        <v>314.20999999999998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5.1315600000000003</v>
      </c>
      <c r="E48">
        <f>GT_NG!P48</f>
        <v>14.47768957021626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418.01270788244841</v>
      </c>
      <c r="P48" s="36">
        <v>118.17451702916554</v>
      </c>
      <c r="Q48" s="36">
        <v>32.555608308605343</v>
      </c>
      <c r="R48" s="38">
        <v>42.5</v>
      </c>
      <c r="S48" s="38">
        <v>0</v>
      </c>
      <c r="T48" s="37">
        <f>SUMPRODUCT(LTA!J48:AN48,LTA!J$101:AN$101,LTA!J$103:AN$103)</f>
        <v>474.29999999999995</v>
      </c>
      <c r="U48" s="37">
        <f>SUMPRODUCT(LTA!J48:AN48,LTA!J$102:AN$102,LTA!J$103:AN$103)</f>
        <v>55.01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71.540000000000006</v>
      </c>
      <c r="Z48" s="34">
        <f>IEX!N48</f>
        <v>0</v>
      </c>
      <c r="AA48" s="75">
        <f>STOA!H48</f>
        <v>145.99</v>
      </c>
      <c r="AB48" s="75">
        <f>-STOA!N48</f>
        <v>-239.37</v>
      </c>
      <c r="AC48">
        <f t="shared" si="0"/>
        <v>16.946578520046351</v>
      </c>
      <c r="AD48">
        <f t="shared" si="1"/>
        <v>1519.7355042703889</v>
      </c>
      <c r="AE48">
        <f>'IDT-1'!B48</f>
        <v>38.384999999999998</v>
      </c>
      <c r="AF48" s="24"/>
      <c r="AG48">
        <f t="shared" si="2"/>
        <v>1558.1205042703889</v>
      </c>
      <c r="AI48" s="34">
        <f>PXIL!H48</f>
        <v>0</v>
      </c>
      <c r="AJ48" s="34">
        <f>PXIL!N48</f>
        <v>0</v>
      </c>
      <c r="AK48" s="34">
        <f>RTM_IEX!H48</f>
        <v>298.75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5.1315600000000003</v>
      </c>
      <c r="E49">
        <f>GT_NG!P49</f>
        <v>14.47768957021626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490.94431595659893</v>
      </c>
      <c r="P49" s="36">
        <v>118.17451702916554</v>
      </c>
      <c r="Q49" s="36">
        <v>32.555608308605343</v>
      </c>
      <c r="R49" s="38">
        <v>42.5</v>
      </c>
      <c r="S49" s="38">
        <v>0</v>
      </c>
      <c r="T49" s="37">
        <f>SUMPRODUCT(LTA!J49:AN49,LTA!J$101:AN$101,LTA!J$103:AN$103)</f>
        <v>520.72</v>
      </c>
      <c r="U49" s="37">
        <f>SUMPRODUCT(LTA!J49:AN49,LTA!J$102:AN$102,LTA!J$103:AN$103)</f>
        <v>55.01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64.77</v>
      </c>
      <c r="Z49" s="34">
        <f>IEX!N49</f>
        <v>0</v>
      </c>
      <c r="AA49" s="75">
        <f>STOA!H49</f>
        <v>145.99</v>
      </c>
      <c r="AB49" s="75">
        <f>-STOA!N49</f>
        <v>-239.37</v>
      </c>
      <c r="AC49">
        <f t="shared" si="0"/>
        <v>17.201952027869218</v>
      </c>
      <c r="AD49">
        <f t="shared" si="1"/>
        <v>1549.8817388367165</v>
      </c>
      <c r="AE49">
        <f>'IDT-1'!B49</f>
        <v>37.396999999999998</v>
      </c>
      <c r="AF49" s="24"/>
      <c r="AG49">
        <f t="shared" si="2"/>
        <v>1587.2787388367165</v>
      </c>
      <c r="AI49" s="34">
        <f>PXIL!H49</f>
        <v>0</v>
      </c>
      <c r="AJ49" s="34">
        <f>PXIL!N49</f>
        <v>0</v>
      </c>
      <c r="AK49" s="34">
        <f>RTM_IEX!H49</f>
        <v>216.57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5.1315600000000003</v>
      </c>
      <c r="E50">
        <f>GT_NG!P50</f>
        <v>14.47768957021626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561.47822377670525</v>
      </c>
      <c r="P50" s="36">
        <v>118.17451702916554</v>
      </c>
      <c r="Q50" s="36">
        <v>32.555608308605343</v>
      </c>
      <c r="R50" s="38">
        <v>42.5</v>
      </c>
      <c r="S50" s="38">
        <v>0</v>
      </c>
      <c r="T50" s="37">
        <f>SUMPRODUCT(LTA!J50:AN50,LTA!J$101:AN$101,LTA!J$103:AN$103)</f>
        <v>524.79</v>
      </c>
      <c r="U50" s="37">
        <f>SUMPRODUCT(LTA!J50:AN50,LTA!J$102:AN$102,LTA!J$103:AN$103)</f>
        <v>55.01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42.54</v>
      </c>
      <c r="Z50" s="34">
        <f>IEX!N50</f>
        <v>0</v>
      </c>
      <c r="AA50" s="75">
        <f>STOA!H50</f>
        <v>145.99</v>
      </c>
      <c r="AB50" s="75">
        <f>-STOA!N50</f>
        <v>-239.37</v>
      </c>
      <c r="AC50">
        <f t="shared" si="0"/>
        <v>17.10588885355811</v>
      </c>
      <c r="AD50">
        <f t="shared" si="1"/>
        <v>1538.5417098311343</v>
      </c>
      <c r="AE50">
        <f>'IDT-1'!B50</f>
        <v>40.904000000000003</v>
      </c>
      <c r="AF50" s="24"/>
      <c r="AG50">
        <f t="shared" si="2"/>
        <v>1579.4457098311343</v>
      </c>
      <c r="AI50" s="34">
        <f>PXIL!H50</f>
        <v>0</v>
      </c>
      <c r="AJ50" s="34">
        <f>PXIL!N50</f>
        <v>0</v>
      </c>
      <c r="AK50" s="34">
        <f>RTM_IEX!H50</f>
        <v>152.76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5.1315600000000003</v>
      </c>
      <c r="E51">
        <f>GT_NG!P51</f>
        <v>13.476498733464677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635.53902762892153</v>
      </c>
      <c r="P51" s="36">
        <v>118.17451702916554</v>
      </c>
      <c r="Q51" s="36">
        <v>32.555608308605343</v>
      </c>
      <c r="R51" s="38">
        <v>42.5</v>
      </c>
      <c r="S51" s="38">
        <v>0</v>
      </c>
      <c r="T51" s="37">
        <f>SUMPRODUCT(LTA!J51:AN51,LTA!J$101:AN$101,LTA!J$103:AN$103)</f>
        <v>515.34999999999991</v>
      </c>
      <c r="U51" s="37">
        <f>SUMPRODUCT(LTA!J51:AN51,LTA!J$102:AN$102,LTA!J$103:AN$103)</f>
        <v>55.01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38.67</v>
      </c>
      <c r="Z51" s="34">
        <f>IEX!N51</f>
        <v>0</v>
      </c>
      <c r="AA51" s="75">
        <f>STOA!H51</f>
        <v>145.99</v>
      </c>
      <c r="AB51" s="75">
        <f>-STOA!N51</f>
        <v>-239.37</v>
      </c>
      <c r="AC51">
        <f t="shared" si="0"/>
        <v>16.884965602888016</v>
      </c>
      <c r="AD51">
        <f t="shared" si="1"/>
        <v>1512.4622460972689</v>
      </c>
      <c r="AE51">
        <f>'IDT-1'!B51</f>
        <v>42.058999999999997</v>
      </c>
      <c r="AF51" s="24"/>
      <c r="AG51">
        <f t="shared" si="2"/>
        <v>1554.5212460972689</v>
      </c>
      <c r="AI51" s="34">
        <f>PXIL!H51</f>
        <v>0</v>
      </c>
      <c r="AJ51" s="34">
        <f>PXIL!N51</f>
        <v>0</v>
      </c>
      <c r="AK51" s="34">
        <f>RTM_IEX!H51</f>
        <v>66.709999999999994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5.1315600000000003</v>
      </c>
      <c r="E52">
        <f>GT_NG!P52</f>
        <v>13.476498733464677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643.31178841113876</v>
      </c>
      <c r="P52" s="36">
        <v>118.17451702916554</v>
      </c>
      <c r="Q52" s="36">
        <v>32.555608308605343</v>
      </c>
      <c r="R52" s="38">
        <v>42.5</v>
      </c>
      <c r="S52" s="38">
        <v>0</v>
      </c>
      <c r="T52" s="37">
        <f>SUMPRODUCT(LTA!J52:AN52,LTA!J$101:AN$101,LTA!J$103:AN$103)</f>
        <v>515.02</v>
      </c>
      <c r="U52" s="37">
        <f>SUMPRODUCT(LTA!J52:AN52,LTA!J$102:AN$102,LTA!J$103:AN$103)</f>
        <v>55.01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24.17</v>
      </c>
      <c r="Z52" s="34">
        <f>IEX!N52</f>
        <v>0</v>
      </c>
      <c r="AA52" s="75">
        <f>STOA!H52</f>
        <v>145.99</v>
      </c>
      <c r="AB52" s="75">
        <f>-STOA!N52</f>
        <v>-239.37</v>
      </c>
      <c r="AC52">
        <f t="shared" si="0"/>
        <v>16.801324793458637</v>
      </c>
      <c r="AD52">
        <f t="shared" si="1"/>
        <v>1502.5886476889154</v>
      </c>
      <c r="AE52">
        <f>'IDT-1'!B52</f>
        <v>42.095999999999997</v>
      </c>
      <c r="AF52" s="24"/>
      <c r="AG52">
        <f t="shared" si="2"/>
        <v>1544.6846476889154</v>
      </c>
      <c r="AI52" s="34">
        <f>PXIL!H52</f>
        <v>0</v>
      </c>
      <c r="AJ52" s="34">
        <f>PXIL!N52</f>
        <v>0</v>
      </c>
      <c r="AK52" s="34">
        <f>RTM_IEX!H52</f>
        <v>63.81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5.1315600000000003</v>
      </c>
      <c r="E53">
        <f>GT_NG!P53</f>
        <v>13.476498733464677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624.3708008214337</v>
      </c>
      <c r="P53" s="36">
        <v>118.17451702916554</v>
      </c>
      <c r="Q53" s="36">
        <v>32.555608308605343</v>
      </c>
      <c r="R53" s="38">
        <v>42.5</v>
      </c>
      <c r="S53" s="38">
        <v>0</v>
      </c>
      <c r="T53" s="37">
        <f>SUMPRODUCT(LTA!J53:AN53,LTA!J$101:AN$101,LTA!J$103:AN$103)</f>
        <v>515.23</v>
      </c>
      <c r="U53" s="37">
        <f>SUMPRODUCT(LTA!J53:AN53,LTA!J$102:AN$102,LTA!J$103:AN$103)</f>
        <v>55.01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25.14</v>
      </c>
      <c r="Z53" s="34">
        <f>IEX!N53</f>
        <v>0</v>
      </c>
      <c r="AA53" s="75">
        <f>STOA!H53</f>
        <v>145.99</v>
      </c>
      <c r="AB53" s="75">
        <f>-STOA!N53</f>
        <v>-239.37</v>
      </c>
      <c r="AC53">
        <f t="shared" si="0"/>
        <v>16.66028049770512</v>
      </c>
      <c r="AD53">
        <f t="shared" si="1"/>
        <v>1485.9387043949644</v>
      </c>
      <c r="AE53">
        <f>'IDT-1'!B53</f>
        <v>45.584000000000003</v>
      </c>
      <c r="AF53" s="24"/>
      <c r="AG53">
        <f t="shared" si="2"/>
        <v>1531.5227043949644</v>
      </c>
      <c r="AI53" s="34">
        <f>PXIL!H53</f>
        <v>0</v>
      </c>
      <c r="AJ53" s="34">
        <f>PXIL!N53</f>
        <v>0</v>
      </c>
      <c r="AK53" s="34">
        <f>RTM_IEX!H53</f>
        <v>64.78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5.1315600000000003</v>
      </c>
      <c r="E54">
        <f>GT_NG!P54</f>
        <v>13.476498733464677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637.77945719876436</v>
      </c>
      <c r="P54" s="36">
        <v>118.17451702916554</v>
      </c>
      <c r="Q54" s="36">
        <v>32.555608308605343</v>
      </c>
      <c r="R54" s="38">
        <v>42.5</v>
      </c>
      <c r="S54" s="38">
        <v>0</v>
      </c>
      <c r="T54" s="37">
        <f>SUMPRODUCT(LTA!J54:AN54,LTA!J$101:AN$101,LTA!J$103:AN$103)</f>
        <v>514.56999999999994</v>
      </c>
      <c r="U54" s="37">
        <f>SUMPRODUCT(LTA!J54:AN54,LTA!J$102:AN$102,LTA!J$103:AN$103)</f>
        <v>55.01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145.99</v>
      </c>
      <c r="AB54" s="75">
        <f>-STOA!N54</f>
        <v>-239.37</v>
      </c>
      <c r="AC54">
        <f t="shared" si="0"/>
        <v>16.409949211274693</v>
      </c>
      <c r="AD54">
        <f t="shared" si="1"/>
        <v>1456.387692058725</v>
      </c>
      <c r="AE54">
        <f>'IDT-1'!B54</f>
        <v>56</v>
      </c>
      <c r="AF54" s="24"/>
      <c r="AG54">
        <f t="shared" si="2"/>
        <v>1512.387692058725</v>
      </c>
      <c r="AI54" s="34">
        <f>PXIL!H54</f>
        <v>0</v>
      </c>
      <c r="AJ54" s="34">
        <f>PXIL!N54</f>
        <v>0</v>
      </c>
      <c r="AK54" s="34">
        <f>RTM_IEX!H54</f>
        <v>47.37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5.1315600000000003</v>
      </c>
      <c r="E55">
        <f>GT_NG!P55</f>
        <v>12.475238922675933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685.53220163855337</v>
      </c>
      <c r="P55" s="36">
        <v>118.17451702916554</v>
      </c>
      <c r="Q55" s="36">
        <v>32.555608308605343</v>
      </c>
      <c r="R55" s="38">
        <v>42.5</v>
      </c>
      <c r="S55" s="38">
        <v>0</v>
      </c>
      <c r="T55" s="37">
        <f>SUMPRODUCT(LTA!J55:AN55,LTA!J$101:AN$101,LTA!J$103:AN$103)</f>
        <v>509.27</v>
      </c>
      <c r="U55" s="37">
        <f>SUMPRODUCT(LTA!J55:AN55,LTA!J$102:AN$102,LTA!J$103:AN$103)</f>
        <v>55.01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145.99</v>
      </c>
      <c r="AB55" s="75">
        <f>-STOA!N55</f>
        <v>-239.37</v>
      </c>
      <c r="AC55">
        <f t="shared" si="0"/>
        <v>16.733781682158295</v>
      </c>
      <c r="AD55">
        <f t="shared" si="1"/>
        <v>1494.6153442168418</v>
      </c>
      <c r="AE55">
        <f>'IDT-1'!B55</f>
        <v>15</v>
      </c>
      <c r="AF55" s="24"/>
      <c r="AG55">
        <f t="shared" si="2"/>
        <v>1509.6153442168418</v>
      </c>
      <c r="AI55" s="34">
        <f>PXIL!H55</f>
        <v>0</v>
      </c>
      <c r="AJ55" s="34">
        <f>PXIL!N55</f>
        <v>0</v>
      </c>
      <c r="AK55" s="34">
        <f>RTM_IEX!H55</f>
        <v>44.47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5.1315600000000003</v>
      </c>
      <c r="E56">
        <f>GT_NG!P56</f>
        <v>12.475238922675933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99.610000000000014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701.70862288538262</v>
      </c>
      <c r="P56" s="36">
        <v>118.17451702916554</v>
      </c>
      <c r="Q56" s="36">
        <v>32.555608308605343</v>
      </c>
      <c r="R56" s="38">
        <v>42.5</v>
      </c>
      <c r="S56" s="38">
        <v>0</v>
      </c>
      <c r="T56" s="37">
        <f>SUMPRODUCT(LTA!J56:AN56,LTA!J$101:AN$101,LTA!J$103:AN$103)</f>
        <v>501.4</v>
      </c>
      <c r="U56" s="37">
        <f>SUMPRODUCT(LTA!J56:AN56,LTA!J$102:AN$102,LTA!J$103:AN$103)</f>
        <v>55.01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145.99</v>
      </c>
      <c r="AB56" s="75">
        <f>-STOA!N56</f>
        <v>-239.37</v>
      </c>
      <c r="AC56">
        <f t="shared" si="0"/>
        <v>16.503087620631664</v>
      </c>
      <c r="AD56">
        <f t="shared" si="1"/>
        <v>1467.3824595251976</v>
      </c>
      <c r="AE56">
        <f>'IDT-1'!B56</f>
        <v>0</v>
      </c>
      <c r="AF56" s="24"/>
      <c r="AG56">
        <f t="shared" si="2"/>
        <v>1467.3824595251976</v>
      </c>
      <c r="AI56" s="34">
        <f>PXIL!H56</f>
        <v>0</v>
      </c>
      <c r="AJ56" s="34">
        <f>PXIL!N56</f>
        <v>0</v>
      </c>
      <c r="AK56" s="34">
        <f>RTM_IEX!H56</f>
        <v>8.6999999999999993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5.1315600000000003</v>
      </c>
      <c r="E57">
        <f>GT_NG!P57</f>
        <v>12.475238922675933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99.610000000000014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728.57172589280822</v>
      </c>
      <c r="P57" s="36">
        <v>118.17451702916554</v>
      </c>
      <c r="Q57" s="36">
        <v>32.555608308605343</v>
      </c>
      <c r="R57" s="38">
        <v>42.5</v>
      </c>
      <c r="S57" s="38">
        <v>0</v>
      </c>
      <c r="T57" s="37">
        <f>SUMPRODUCT(LTA!J57:AN57,LTA!J$101:AN$101,LTA!J$103:AN$103)</f>
        <v>485.02</v>
      </c>
      <c r="U57" s="37">
        <f>SUMPRODUCT(LTA!J57:AN57,LTA!J$102:AN$102,LTA!J$103:AN$103)</f>
        <v>54.05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145.99</v>
      </c>
      <c r="AB57" s="75">
        <f>-STOA!N57</f>
        <v>-239.37</v>
      </c>
      <c r="AC57">
        <f t="shared" si="0"/>
        <v>16.823434521714933</v>
      </c>
      <c r="AD57">
        <f t="shared" si="1"/>
        <v>1430.8852156315399</v>
      </c>
      <c r="AE57">
        <f>'IDT-1'!B57</f>
        <v>22</v>
      </c>
      <c r="AF57" s="24"/>
      <c r="AG57">
        <f t="shared" si="2"/>
        <v>1452.8852156315399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5.1315600000000003</v>
      </c>
      <c r="E58">
        <f>GT_NG!P58</f>
        <v>12.475238922675933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99.610000000000014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736.02497319479085</v>
      </c>
      <c r="P58" s="36">
        <v>118.17451702916554</v>
      </c>
      <c r="Q58" s="36">
        <v>32.555608308605343</v>
      </c>
      <c r="R58" s="38">
        <v>42.5</v>
      </c>
      <c r="S58" s="38">
        <v>0</v>
      </c>
      <c r="T58" s="37">
        <f>SUMPRODUCT(LTA!J58:AN58,LTA!J$101:AN$101,LTA!J$103:AN$103)</f>
        <v>468.11</v>
      </c>
      <c r="U58" s="37">
        <f>SUMPRODUCT(LTA!J58:AN58,LTA!J$102:AN$102,LTA!J$103:AN$103)</f>
        <v>55.01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145.99</v>
      </c>
      <c r="AB58" s="75">
        <f>-STOA!N58</f>
        <v>-239.37</v>
      </c>
      <c r="AC58">
        <f t="shared" si="0"/>
        <v>16.785946429951142</v>
      </c>
      <c r="AD58">
        <f t="shared" si="1"/>
        <v>1418.4259510252866</v>
      </c>
      <c r="AE58">
        <f>'IDT-1'!B58</f>
        <v>39</v>
      </c>
      <c r="AF58" s="24"/>
      <c r="AG58">
        <f t="shared" si="2"/>
        <v>1457.4259510252866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5.1315600000000003</v>
      </c>
      <c r="E59">
        <f>GT_NG!P59</f>
        <v>12.475238922675933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99.610000000000014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729.91828090192291</v>
      </c>
      <c r="P59" s="36">
        <v>118.17451702916554</v>
      </c>
      <c r="Q59" s="36">
        <v>32.555608308605343</v>
      </c>
      <c r="R59" s="38">
        <v>42.5</v>
      </c>
      <c r="S59" s="38">
        <v>0</v>
      </c>
      <c r="T59" s="37">
        <f>SUMPRODUCT(LTA!J59:AN59,LTA!J$101:AN$101,LTA!J$103:AN$103)</f>
        <v>448.06999999999994</v>
      </c>
      <c r="U59" s="37">
        <f>SUMPRODUCT(LTA!J59:AN59,LTA!J$102:AN$102,LTA!J$103:AN$103)</f>
        <v>55.01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145.99</v>
      </c>
      <c r="AB59" s="75">
        <f>-STOA!N59</f>
        <v>-239.37</v>
      </c>
      <c r="AC59">
        <f t="shared" si="0"/>
        <v>16.2189967479706</v>
      </c>
      <c r="AD59">
        <f t="shared" si="1"/>
        <v>1433.8462084143991</v>
      </c>
      <c r="AE59">
        <f>'IDT-1'!B59</f>
        <v>44</v>
      </c>
      <c r="AF59" s="24"/>
      <c r="AG59">
        <f t="shared" si="2"/>
        <v>1477.8462084143991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5.1315600000000003</v>
      </c>
      <c r="E60">
        <f>GT_NG!P60</f>
        <v>12.475238922675933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99.610000000000014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730.67394339536361</v>
      </c>
      <c r="P60" s="36">
        <v>118.17451702916554</v>
      </c>
      <c r="Q60" s="36">
        <v>32.555608308605343</v>
      </c>
      <c r="R60" s="38">
        <v>43</v>
      </c>
      <c r="S60" s="38">
        <v>0</v>
      </c>
      <c r="T60" s="37">
        <f>SUMPRODUCT(LTA!J60:AN60,LTA!J$101:AN$101,LTA!J$103:AN$103)</f>
        <v>431.17999999999995</v>
      </c>
      <c r="U60" s="37">
        <f>SUMPRODUCT(LTA!J60:AN60,LTA!J$102:AN$102,LTA!J$103:AN$103)</f>
        <v>55.01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145.99</v>
      </c>
      <c r="AB60" s="75">
        <f>-STOA!N60</f>
        <v>-239.37</v>
      </c>
      <c r="AC60">
        <f t="shared" si="0"/>
        <v>16.0876683129155</v>
      </c>
      <c r="AD60">
        <f t="shared" si="1"/>
        <v>1418.3431993428949</v>
      </c>
      <c r="AE60">
        <f>'IDT-1'!B60</f>
        <v>58</v>
      </c>
      <c r="AF60" s="24"/>
      <c r="AG60">
        <f t="shared" si="2"/>
        <v>1476.3431993428949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5.1315600000000003</v>
      </c>
      <c r="E61">
        <f>GT_NG!P61</f>
        <v>12.475238922675933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99.610000000000014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751.94939652829589</v>
      </c>
      <c r="P61" s="36">
        <v>118.17451702916554</v>
      </c>
      <c r="Q61" s="36">
        <v>32.555608308605343</v>
      </c>
      <c r="R61" s="38">
        <v>43</v>
      </c>
      <c r="S61" s="38">
        <v>0</v>
      </c>
      <c r="T61" s="37">
        <f>SUMPRODUCT(LTA!J61:AN61,LTA!J$101:AN$101,LTA!J$103:AN$103)</f>
        <v>415.9</v>
      </c>
      <c r="U61" s="37">
        <f>SUMPRODUCT(LTA!J61:AN61,LTA!J$102:AN$102,LTA!J$103:AN$103)</f>
        <v>55.01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145.99</v>
      </c>
      <c r="AB61" s="75">
        <f>-STOA!N61</f>
        <v>-239.37</v>
      </c>
      <c r="AC61">
        <f t="shared" si="0"/>
        <v>16.383693693253917</v>
      </c>
      <c r="AD61">
        <f t="shared" si="1"/>
        <v>1395.042627095489</v>
      </c>
      <c r="AE61">
        <f>'IDT-1'!B61</f>
        <v>76</v>
      </c>
      <c r="AF61" s="24"/>
      <c r="AG61">
        <f t="shared" si="2"/>
        <v>1471.042627095489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5.1315600000000003</v>
      </c>
      <c r="E62">
        <f>GT_NG!P62</f>
        <v>12.475238922675933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99.610000000000014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785.0161938580128</v>
      </c>
      <c r="P62" s="36">
        <v>118.17451702916554</v>
      </c>
      <c r="Q62" s="36">
        <v>32.555608308605343</v>
      </c>
      <c r="R62" s="38">
        <v>43</v>
      </c>
      <c r="S62" s="38">
        <v>0</v>
      </c>
      <c r="T62" s="37">
        <f>SUMPRODUCT(LTA!J62:AN62,LTA!J$101:AN$101,LTA!J$103:AN$103)</f>
        <v>386.87</v>
      </c>
      <c r="U62" s="37">
        <f>SUMPRODUCT(LTA!J62:AN62,LTA!J$102:AN$102,LTA!J$103:AN$103)</f>
        <v>55.01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15.47</v>
      </c>
      <c r="Z62" s="34">
        <f>IEX!N62</f>
        <v>0</v>
      </c>
      <c r="AA62" s="75">
        <f>STOA!H62</f>
        <v>145.99</v>
      </c>
      <c r="AB62" s="75">
        <f>-STOA!N62</f>
        <v>-239.37</v>
      </c>
      <c r="AC62">
        <f t="shared" si="0"/>
        <v>16.776272049395541</v>
      </c>
      <c r="AD62">
        <f t="shared" si="1"/>
        <v>1387.1568460690637</v>
      </c>
      <c r="AE62">
        <f>'IDT-1'!B62</f>
        <v>77.873999999999995</v>
      </c>
      <c r="AF62" s="24"/>
      <c r="AG62">
        <f t="shared" si="2"/>
        <v>1465.0308460690637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5.1315600000000003</v>
      </c>
      <c r="E63">
        <f>GT_NG!P63</f>
        <v>12.475238922675933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717.8945269488994</v>
      </c>
      <c r="P63" s="36">
        <v>118.17451702916554</v>
      </c>
      <c r="Q63" s="36">
        <v>32.555608308605343</v>
      </c>
      <c r="R63" s="38">
        <v>43</v>
      </c>
      <c r="S63" s="38">
        <v>0</v>
      </c>
      <c r="T63" s="37">
        <f>SUMPRODUCT(LTA!J63:AN63,LTA!J$101:AN$101,LTA!J$103:AN$103)</f>
        <v>371.16</v>
      </c>
      <c r="U63" s="37">
        <f>SUMPRODUCT(LTA!J63:AN63,LTA!J$102:AN$102,LTA!J$103:AN$103)</f>
        <v>58.150000000000006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145.99</v>
      </c>
      <c r="AB63" s="75">
        <f>-STOA!N63</f>
        <v>-239.37</v>
      </c>
      <c r="AC63">
        <f t="shared" si="0"/>
        <v>15.782077419686543</v>
      </c>
      <c r="AD63">
        <f t="shared" si="1"/>
        <v>1315.9893737896596</v>
      </c>
      <c r="AE63">
        <f>'IDT-1'!B63</f>
        <v>126</v>
      </c>
      <c r="AF63" s="24"/>
      <c r="AG63">
        <f t="shared" si="2"/>
        <v>1441.9893737896596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5.1315600000000003</v>
      </c>
      <c r="E64">
        <f>GT_NG!P64</f>
        <v>12.475238922675933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665.64264594955705</v>
      </c>
      <c r="P64" s="36">
        <v>118.17451702916554</v>
      </c>
      <c r="Q64" s="36">
        <v>32.555608308605343</v>
      </c>
      <c r="R64" s="38">
        <v>43</v>
      </c>
      <c r="S64" s="38">
        <v>0</v>
      </c>
      <c r="T64" s="37">
        <f>SUMPRODUCT(LTA!J64:AN64,LTA!J$101:AN$101,LTA!J$103:AN$103)</f>
        <v>333.33</v>
      </c>
      <c r="U64" s="37">
        <f>SUMPRODUCT(LTA!J64:AN64,LTA!J$102:AN$102,LTA!J$103:AN$103)</f>
        <v>58.150000000000006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29.01</v>
      </c>
      <c r="Z64" s="34">
        <f>IEX!N64</f>
        <v>0</v>
      </c>
      <c r="AA64" s="75">
        <f>STOA!H64</f>
        <v>145.99</v>
      </c>
      <c r="AB64" s="75">
        <f>-STOA!N64</f>
        <v>-239.37</v>
      </c>
      <c r="AC64">
        <f t="shared" si="0"/>
        <v>15.265633414370727</v>
      </c>
      <c r="AD64">
        <f t="shared" si="1"/>
        <v>1321.303936795633</v>
      </c>
      <c r="AE64">
        <f>'IDT-1'!B64</f>
        <v>114.66</v>
      </c>
      <c r="AF64" s="24"/>
      <c r="AG64">
        <f t="shared" si="2"/>
        <v>1435.9639367956331</v>
      </c>
      <c r="AI64" s="34">
        <f>PXIL!H64</f>
        <v>0</v>
      </c>
      <c r="AJ64" s="34">
        <f>PXIL!N64</f>
        <v>0</v>
      </c>
      <c r="AK64" s="34">
        <f>RTM_IEX!H64</f>
        <v>32.869999999999997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5.1315600000000003</v>
      </c>
      <c r="E65">
        <f>GT_NG!P65</f>
        <v>12.475238922675933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661.5732466287094</v>
      </c>
      <c r="P65" s="36">
        <v>118.17451702916554</v>
      </c>
      <c r="Q65" s="36">
        <v>32.555608308605343</v>
      </c>
      <c r="R65" s="38">
        <v>43</v>
      </c>
      <c r="S65" s="38">
        <v>0</v>
      </c>
      <c r="T65" s="37">
        <f>SUMPRODUCT(LTA!J65:AN65,LTA!J$101:AN$101,LTA!J$103:AN$103)</f>
        <v>296.14</v>
      </c>
      <c r="U65" s="37">
        <f>SUMPRODUCT(LTA!J65:AN65,LTA!J$102:AN$102,LTA!J$103:AN$103)</f>
        <v>60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95.72</v>
      </c>
      <c r="Z65" s="34">
        <f>IEX!N65</f>
        <v>0</v>
      </c>
      <c r="AA65" s="75">
        <f>STOA!H65</f>
        <v>145.99</v>
      </c>
      <c r="AB65" s="75">
        <f>-STOA!N65</f>
        <v>-239.37</v>
      </c>
      <c r="AC65">
        <f t="shared" si="0"/>
        <v>15.519318460075608</v>
      </c>
      <c r="AD65">
        <f t="shared" si="1"/>
        <v>1351.2508524290809</v>
      </c>
      <c r="AE65">
        <f>'IDT-1'!B65</f>
        <v>60.369</v>
      </c>
      <c r="AF65" s="24"/>
      <c r="AG65">
        <f t="shared" si="2"/>
        <v>1411.6198524290808</v>
      </c>
      <c r="AI65" s="34">
        <f>PXIL!H65</f>
        <v>0</v>
      </c>
      <c r="AJ65" s="34">
        <f>PXIL!N65</f>
        <v>0</v>
      </c>
      <c r="AK65" s="34">
        <f>RTM_IEX!H65</f>
        <v>35.770000000000003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5.1315600000000003</v>
      </c>
      <c r="E66">
        <f>GT_NG!P66</f>
        <v>12.475238922675933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672.05196894861569</v>
      </c>
      <c r="P66" s="36">
        <v>118.17451702916554</v>
      </c>
      <c r="Q66" s="36">
        <v>32.555608308605343</v>
      </c>
      <c r="R66" s="38">
        <v>43</v>
      </c>
      <c r="S66" s="38">
        <v>0</v>
      </c>
      <c r="T66" s="37">
        <f>SUMPRODUCT(LTA!J66:AN66,LTA!J$101:AN$101,LTA!J$103:AN$103)</f>
        <v>260.03999999999996</v>
      </c>
      <c r="U66" s="37">
        <f>SUMPRODUCT(LTA!J66:AN66,LTA!J$102:AN$102,LTA!J$103:AN$103)</f>
        <v>59.6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128.58000000000001</v>
      </c>
      <c r="Z66" s="34">
        <f>IEX!N66</f>
        <v>0</v>
      </c>
      <c r="AA66" s="75">
        <f>STOA!H66</f>
        <v>145.99</v>
      </c>
      <c r="AB66" s="75">
        <f>-STOA!N66</f>
        <v>-239.37</v>
      </c>
      <c r="AC66">
        <f t="shared" si="0"/>
        <v>15.503683727562818</v>
      </c>
      <c r="AD66">
        <f t="shared" si="1"/>
        <v>1349.4052094814995</v>
      </c>
      <c r="AE66">
        <f>'IDT-1'!B66</f>
        <v>57.241</v>
      </c>
      <c r="AF66" s="24"/>
      <c r="AG66">
        <f t="shared" si="2"/>
        <v>1406.6462094814995</v>
      </c>
      <c r="AI66" s="34">
        <f>PXIL!H66</f>
        <v>0</v>
      </c>
      <c r="AJ66" s="34">
        <f>PXIL!N66</f>
        <v>0</v>
      </c>
      <c r="AK66" s="34">
        <f>RTM_IEX!H66</f>
        <v>27.07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5.1315600000000003</v>
      </c>
      <c r="E67">
        <f>GT_NG!P67</f>
        <v>12.475238922675933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680.90096085490791</v>
      </c>
      <c r="P67" s="36">
        <v>118.17451702916554</v>
      </c>
      <c r="Q67" s="36">
        <v>32.555608308605343</v>
      </c>
      <c r="R67" s="38">
        <v>43</v>
      </c>
      <c r="S67" s="38">
        <v>0</v>
      </c>
      <c r="T67" s="37">
        <f>SUMPRODUCT(LTA!J67:AN67,LTA!J$101:AN$101,LTA!J$103:AN$103)</f>
        <v>218.56</v>
      </c>
      <c r="U67" s="37">
        <f>SUMPRODUCT(LTA!J67:AN67,LTA!J$102:AN$102,LTA!J$103:AN$103)</f>
        <v>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125.68</v>
      </c>
      <c r="Z67" s="34">
        <f>IEX!N67</f>
        <v>0</v>
      </c>
      <c r="AA67" s="75">
        <f>STOA!H67</f>
        <v>145.65</v>
      </c>
      <c r="AB67" s="75">
        <f>-STOA!N67</f>
        <v>-239.37</v>
      </c>
      <c r="AC67">
        <f t="shared" si="0"/>
        <v>15.489731259575677</v>
      </c>
      <c r="AD67">
        <f t="shared" si="1"/>
        <v>1347.7581538557795</v>
      </c>
      <c r="AE67">
        <f>'IDT-1'!B67</f>
        <v>87.668000000000006</v>
      </c>
      <c r="AF67" s="24"/>
      <c r="AG67">
        <f t="shared" si="2"/>
        <v>1435.4261538557794</v>
      </c>
      <c r="AI67" s="34">
        <f>PXIL!H67</f>
        <v>0</v>
      </c>
      <c r="AJ67" s="34">
        <f>PXIL!N67</f>
        <v>0</v>
      </c>
      <c r="AK67" s="34">
        <f>RTM_IEX!H67</f>
        <v>61.88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5.1315600000000003</v>
      </c>
      <c r="E68">
        <f>GT_NG!P68</f>
        <v>12.475238922675933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713.73950581195902</v>
      </c>
      <c r="P68" s="36">
        <v>118.17451702916554</v>
      </c>
      <c r="Q68" s="36">
        <v>32.555608308605343</v>
      </c>
      <c r="R68" s="38">
        <v>43</v>
      </c>
      <c r="S68" s="38">
        <v>0</v>
      </c>
      <c r="T68" s="37">
        <f>SUMPRODUCT(LTA!J68:AN68,LTA!J$101:AN$101,LTA!J$103:AN$103)</f>
        <v>187.71</v>
      </c>
      <c r="U68" s="37">
        <f>SUMPRODUCT(LTA!J68:AN68,LTA!J$102:AN$102,LTA!J$103:AN$103)</f>
        <v>58.6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145.65</v>
      </c>
      <c r="AB68" s="75">
        <f>-STOA!N68</f>
        <v>-239.37</v>
      </c>
      <c r="AC68">
        <f t="shared" ref="AC68:AC98" si="3">SUMIF(B68:AB68,"&gt;0")*$AC$2-SUMIF(B68:AB68,"&lt;0")*($AC$2/(1-$AC$2))+SUMIF(AI68:AR68,"&gt;0")*$AC$2-SUMIF(AI68:AR68,"&lt;0")*($AC$2/(1-$AC$2))</f>
        <v>14.098091037214903</v>
      </c>
      <c r="AD68">
        <f t="shared" ref="AD68:AD98" si="4">SUM(B68:AB68,AI68:AR68)-AC68</f>
        <v>1183.4783390351906</v>
      </c>
      <c r="AE68">
        <f>'IDT-1'!B68</f>
        <v>265</v>
      </c>
      <c r="AF68" s="24"/>
      <c r="AG68">
        <f t="shared" ref="AG68:AG98" si="5">SUM(AD68:AF68)+AT68</f>
        <v>1448.4783390351906</v>
      </c>
      <c r="AI68" s="34">
        <f>PXIL!H68</f>
        <v>0</v>
      </c>
      <c r="AJ68" s="34">
        <f>PXIL!N68</f>
        <v>0</v>
      </c>
      <c r="AK68" s="34">
        <f>RTM_IEX!H68</f>
        <v>20.3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5.1315600000000003</v>
      </c>
      <c r="E69">
        <f>GT_NG!P69</f>
        <v>12.475238922675933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128.63999999999999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726.76437035700962</v>
      </c>
      <c r="P69" s="36">
        <v>118.17451702916554</v>
      </c>
      <c r="Q69" s="36">
        <v>32.555608308605343</v>
      </c>
      <c r="R69" s="38">
        <v>25.35</v>
      </c>
      <c r="S69" s="38">
        <v>0</v>
      </c>
      <c r="T69" s="37">
        <f>SUMPRODUCT(LTA!J69:AN69,LTA!J$101:AN$101,LTA!J$103:AN$103)</f>
        <v>144.28</v>
      </c>
      <c r="U69" s="37">
        <f>SUMPRODUCT(LTA!J69:AN69,LTA!J$102:AN$102,LTA!J$103:AN$103)</f>
        <v>58.150000000000006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41.33</v>
      </c>
      <c r="Z69" s="34">
        <f>IEX!N69</f>
        <v>0</v>
      </c>
      <c r="AA69" s="75">
        <f>STOA!H69</f>
        <v>145.65</v>
      </c>
      <c r="AB69" s="75">
        <f>-STOA!N69</f>
        <v>-239.37</v>
      </c>
      <c r="AC69">
        <f t="shared" si="3"/>
        <v>14.432787899393329</v>
      </c>
      <c r="AD69">
        <f t="shared" si="4"/>
        <v>1222.9885067180628</v>
      </c>
      <c r="AE69">
        <f>'IDT-1'!B69</f>
        <v>238.875</v>
      </c>
      <c r="AF69" s="24"/>
      <c r="AG69">
        <f t="shared" si="5"/>
        <v>1461.8635067180628</v>
      </c>
      <c r="AI69" s="34">
        <f>PXIL!H69</f>
        <v>0</v>
      </c>
      <c r="AJ69" s="34">
        <f>PXIL!N69</f>
        <v>0</v>
      </c>
      <c r="AK69" s="34">
        <f>RTM_IEX!H69</f>
        <v>19.34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18.95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5.1315600000000003</v>
      </c>
      <c r="E70">
        <f>GT_NG!P70</f>
        <v>12.475238922675933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128.63999999999999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736.69775218610414</v>
      </c>
      <c r="P70" s="36">
        <v>118.17451702916554</v>
      </c>
      <c r="Q70" s="36">
        <v>32.555608308605343</v>
      </c>
      <c r="R70" s="38">
        <v>12.390000000000002</v>
      </c>
      <c r="S70" s="38">
        <v>0</v>
      </c>
      <c r="T70" s="37">
        <f>SUMPRODUCT(LTA!J70:AN70,LTA!J$101:AN$101,LTA!J$103:AN$103)</f>
        <v>108.32</v>
      </c>
      <c r="U70" s="37">
        <f>SUMPRODUCT(LTA!J70:AN70,LTA!J$102:AN$102,LTA!J$103:AN$103)</f>
        <v>58.150000000000006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107.43</v>
      </c>
      <c r="Z70" s="34">
        <f>IEX!N70</f>
        <v>0</v>
      </c>
      <c r="AA70" s="75">
        <f>STOA!H70</f>
        <v>145.65</v>
      </c>
      <c r="AB70" s="75">
        <f>-STOA!N70</f>
        <v>-239.37</v>
      </c>
      <c r="AC70">
        <f t="shared" si="3"/>
        <v>14.688008306757725</v>
      </c>
      <c r="AD70">
        <f t="shared" si="4"/>
        <v>1253.1166681397935</v>
      </c>
      <c r="AE70">
        <f>'IDT-1'!B70</f>
        <v>194.86699999999999</v>
      </c>
      <c r="AF70" s="24"/>
      <c r="AG70">
        <f t="shared" si="5"/>
        <v>1447.9836681397935</v>
      </c>
      <c r="AI70" s="34">
        <f>PXIL!H70</f>
        <v>0</v>
      </c>
      <c r="AJ70" s="34">
        <f>PXIL!N70</f>
        <v>0</v>
      </c>
      <c r="AK70" s="34">
        <f>RTM_IEX!H70</f>
        <v>41.56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5.1315600000000003</v>
      </c>
      <c r="E71">
        <f>GT_NG!P71</f>
        <v>13.476498733464677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128.63999999999999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792.61519471966324</v>
      </c>
      <c r="P71" s="36">
        <v>118.17451702916554</v>
      </c>
      <c r="Q71" s="36">
        <v>32.555608308605343</v>
      </c>
      <c r="R71" s="38">
        <v>8.19</v>
      </c>
      <c r="S71" s="38">
        <v>0</v>
      </c>
      <c r="T71" s="37">
        <f>SUMPRODUCT(LTA!J71:AN71,LTA!J$101:AN$101,LTA!J$103:AN$103)</f>
        <v>81.98</v>
      </c>
      <c r="U71" s="37">
        <f>SUMPRODUCT(LTA!J71:AN71,LTA!J$102:AN$102,LTA!J$103:AN$103)</f>
        <v>58.150000000000006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104.99</v>
      </c>
      <c r="Z71" s="34">
        <f>IEX!N71</f>
        <v>0</v>
      </c>
      <c r="AA71" s="75">
        <f>STOA!H71</f>
        <v>242.28000000000003</v>
      </c>
      <c r="AB71" s="75">
        <f>-STOA!N71</f>
        <v>-239.37</v>
      </c>
      <c r="AC71">
        <f t="shared" si="3"/>
        <v>15.563460349572471</v>
      </c>
      <c r="AD71">
        <f t="shared" si="4"/>
        <v>1306.2499184413261</v>
      </c>
      <c r="AE71">
        <f>'IDT-1'!B71</f>
        <v>198.37</v>
      </c>
      <c r="AF71" s="24"/>
      <c r="AG71">
        <f t="shared" si="5"/>
        <v>1504.6199184413263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5.1315600000000003</v>
      </c>
      <c r="E72">
        <f>GT_NG!P72</f>
        <v>13.476498733464677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128.63999999999999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752.90726072721952</v>
      </c>
      <c r="P72" s="36">
        <v>118.17451702916554</v>
      </c>
      <c r="Q72" s="36">
        <v>32.555608308605343</v>
      </c>
      <c r="R72" s="38">
        <v>2.2799999999999998</v>
      </c>
      <c r="S72" s="38">
        <v>0</v>
      </c>
      <c r="T72" s="37">
        <f>SUMPRODUCT(LTA!J72:AN72,LTA!J$101:AN$101,LTA!J$103:AN$103)</f>
        <v>58.42</v>
      </c>
      <c r="U72" s="37">
        <f>SUMPRODUCT(LTA!J72:AN72,LTA!J$102:AN$102,LTA!J$103:AN$103)</f>
        <v>58.150000000000006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92.75</v>
      </c>
      <c r="Z72" s="34">
        <f>IEX!N72</f>
        <v>0</v>
      </c>
      <c r="AA72" s="75">
        <f>STOA!H72</f>
        <v>242.28000000000003</v>
      </c>
      <c r="AB72" s="75">
        <f>-STOA!N72</f>
        <v>-239.37</v>
      </c>
      <c r="AC72">
        <f t="shared" si="3"/>
        <v>15.508358760913719</v>
      </c>
      <c r="AD72">
        <f t="shared" si="4"/>
        <v>1349.9570860375413</v>
      </c>
      <c r="AE72">
        <f>'IDT-1'!B72</f>
        <v>196.191</v>
      </c>
      <c r="AF72" s="24"/>
      <c r="AG72">
        <f t="shared" si="5"/>
        <v>1546.1480860375414</v>
      </c>
      <c r="AI72" s="34">
        <f>PXIL!H72</f>
        <v>0</v>
      </c>
      <c r="AJ72" s="34">
        <f>PXIL!N72</f>
        <v>0</v>
      </c>
      <c r="AK72" s="34">
        <f>RTM_IEX!H72</f>
        <v>33.82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66.25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5.1315600000000003</v>
      </c>
      <c r="E73">
        <f>GT_NG!P73</f>
        <v>13.476498733464677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97.559999999999988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778.3894392845574</v>
      </c>
      <c r="P73" s="36">
        <v>118.17451702916554</v>
      </c>
      <c r="Q73" s="36">
        <v>32.555608308605343</v>
      </c>
      <c r="R73" s="38">
        <v>4.5454545454545456E-2</v>
      </c>
      <c r="S73" s="38">
        <v>0</v>
      </c>
      <c r="T73" s="37">
        <f>SUMPRODUCT(LTA!J73:AN73,LTA!J$101:AN$101,LTA!J$103:AN$103)</f>
        <v>39.47</v>
      </c>
      <c r="U73" s="37">
        <f>SUMPRODUCT(LTA!J73:AN73,LTA!J$102:AN$102,LTA!J$103:AN$103)</f>
        <v>58.150000000000006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70.33</v>
      </c>
      <c r="Z73" s="34">
        <f>IEX!N73</f>
        <v>0</v>
      </c>
      <c r="AA73" s="75">
        <f>STOA!H73</f>
        <v>242.28000000000003</v>
      </c>
      <c r="AB73" s="75">
        <f>-STOA!N73</f>
        <v>-239.37</v>
      </c>
      <c r="AC73">
        <f t="shared" si="3"/>
        <v>15.624426878977173</v>
      </c>
      <c r="AD73">
        <f t="shared" si="4"/>
        <v>1363.6586510222703</v>
      </c>
      <c r="AE73">
        <f>'IDT-1'!B73</f>
        <v>196.15299999999999</v>
      </c>
      <c r="AF73" s="24"/>
      <c r="AG73">
        <f t="shared" si="5"/>
        <v>1559.8116510222703</v>
      </c>
      <c r="AI73" s="34">
        <f>PXIL!H73</f>
        <v>0</v>
      </c>
      <c r="AJ73" s="34">
        <f>PXIL!N73</f>
        <v>0</v>
      </c>
      <c r="AK73" s="34">
        <f>RTM_IEX!H73</f>
        <v>99.16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63.93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5.1315600000000003</v>
      </c>
      <c r="E74">
        <f>GT_NG!P74</f>
        <v>13.476498733464677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97.559999999999988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816.61007512530841</v>
      </c>
      <c r="P74" s="36">
        <v>118.17451702916554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24.42</v>
      </c>
      <c r="U74" s="37">
        <f>SUMPRODUCT(LTA!J74:AN74,LTA!J$102:AN$102,LTA!J$103:AN$103)</f>
        <v>58.150000000000006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41.42</v>
      </c>
      <c r="Z74" s="34">
        <f>IEX!N74</f>
        <v>0</v>
      </c>
      <c r="AA74" s="75">
        <f>STOA!H74</f>
        <v>242.28000000000003</v>
      </c>
      <c r="AB74" s="75">
        <f>-STOA!N74</f>
        <v>-239.37</v>
      </c>
      <c r="AC74">
        <f t="shared" si="3"/>
        <v>16.025150401857665</v>
      </c>
      <c r="AD74">
        <f t="shared" si="4"/>
        <v>1410.9631087946866</v>
      </c>
      <c r="AE74">
        <f>'IDT-1'!B74</f>
        <v>199.51300000000001</v>
      </c>
      <c r="AF74" s="24"/>
      <c r="AG74">
        <f t="shared" si="5"/>
        <v>1610.4761087946865</v>
      </c>
      <c r="AI74" s="34">
        <f>PXIL!H74</f>
        <v>0</v>
      </c>
      <c r="AJ74" s="34">
        <f>PXIL!N74</f>
        <v>0</v>
      </c>
      <c r="AK74" s="34">
        <f>RTM_IEX!H74</f>
        <v>157.28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59.3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5.1315600000000003</v>
      </c>
      <c r="E75">
        <f>GT_NG!P75</f>
        <v>13.476498733464677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867.73946575846719</v>
      </c>
      <c r="P75" s="36">
        <v>118.17451702916554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22.83</v>
      </c>
      <c r="U75" s="37">
        <f>SUMPRODUCT(LTA!J75:AN75,LTA!J$102:AN$102,LTA!J$103:AN$103)</f>
        <v>58.150000000000006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53.83</v>
      </c>
      <c r="Z75" s="34">
        <f>IEX!N75</f>
        <v>0</v>
      </c>
      <c r="AA75" s="75">
        <f>STOA!H75</f>
        <v>242.33</v>
      </c>
      <c r="AB75" s="75">
        <f>-STOA!N75</f>
        <v>-131.01</v>
      </c>
      <c r="AC75">
        <f t="shared" si="3"/>
        <v>14.543961152478333</v>
      </c>
      <c r="AD75">
        <f t="shared" si="4"/>
        <v>1383.4536886772244</v>
      </c>
      <c r="AE75">
        <f>'IDT-1'!B75</f>
        <v>211.976</v>
      </c>
      <c r="AF75" s="24"/>
      <c r="AG75">
        <f t="shared" si="5"/>
        <v>1595.4296886772245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-35</v>
      </c>
      <c r="AM75" s="34">
        <f>RTM_PXI!H75</f>
        <v>0</v>
      </c>
      <c r="AN75" s="34">
        <f>RTM_PXI!N75</f>
        <v>0</v>
      </c>
      <c r="AO75" s="148">
        <f>GDAM_IEX!H75</f>
        <v>50.67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5.1315600000000003</v>
      </c>
      <c r="E76">
        <f>GT_NG!P76</f>
        <v>13.476498733464677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908.2788695963626</v>
      </c>
      <c r="P76" s="36">
        <v>118.17451702916554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23.01</v>
      </c>
      <c r="U76" s="37">
        <f>SUMPRODUCT(LTA!J76:AN76,LTA!J$102:AN$102,LTA!J$103:AN$103)</f>
        <v>58.150000000000006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47.81</v>
      </c>
      <c r="Z76" s="34">
        <f>IEX!N76</f>
        <v>0</v>
      </c>
      <c r="AA76" s="75">
        <f>STOA!H76</f>
        <v>242.33</v>
      </c>
      <c r="AB76" s="75">
        <f>-STOA!N76</f>
        <v>-131.01</v>
      </c>
      <c r="AC76">
        <f t="shared" si="3"/>
        <v>15.136314453712222</v>
      </c>
      <c r="AD76">
        <f t="shared" si="4"/>
        <v>1373.0407392138861</v>
      </c>
      <c r="AE76">
        <f>'IDT-1'!B76</f>
        <v>224.245</v>
      </c>
      <c r="AF76" s="24"/>
      <c r="AG76">
        <f t="shared" si="5"/>
        <v>1597.2857392138862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-75</v>
      </c>
      <c r="AM76" s="34">
        <f>RTM_PXI!H76</f>
        <v>0</v>
      </c>
      <c r="AN76" s="34">
        <f>RTM_PXI!N76</f>
        <v>0</v>
      </c>
      <c r="AO76" s="148">
        <f>GDAM_IEX!H76</f>
        <v>46.15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5.1315600000000003</v>
      </c>
      <c r="E77">
        <f>GT_NG!P77</f>
        <v>13.476498733464677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963.80646942717544</v>
      </c>
      <c r="P77" s="36">
        <v>118.17451702916554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23.67</v>
      </c>
      <c r="U77" s="37">
        <f>SUMPRODUCT(LTA!J77:AN77,LTA!J$102:AN$102,LTA!J$103:AN$103)</f>
        <v>58.150000000000006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54.25</v>
      </c>
      <c r="Z77" s="34">
        <f>IEX!N77</f>
        <v>0</v>
      </c>
      <c r="AA77" s="75">
        <f>STOA!H77</f>
        <v>242.33</v>
      </c>
      <c r="AB77" s="75">
        <f>-STOA!N77</f>
        <v>-131.01</v>
      </c>
      <c r="AC77">
        <f t="shared" si="3"/>
        <v>16.238218490758172</v>
      </c>
      <c r="AD77">
        <f t="shared" si="4"/>
        <v>1360.5164350076529</v>
      </c>
      <c r="AE77">
        <f>'IDT-1'!B77</f>
        <v>223.04400000000001</v>
      </c>
      <c r="AF77" s="24"/>
      <c r="AG77">
        <f t="shared" si="5"/>
        <v>1583.560435007653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-146</v>
      </c>
      <c r="AM77" s="34">
        <f>RTM_PXI!H77</f>
        <v>0</v>
      </c>
      <c r="AN77" s="34">
        <f>RTM_PXI!N77</f>
        <v>0</v>
      </c>
      <c r="AO77" s="148">
        <f>GDAM_IEX!H77</f>
        <v>43.1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5.1315600000000003</v>
      </c>
      <c r="E78">
        <f>GT_NG!P78</f>
        <v>13.476498733464677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944.58561539501966</v>
      </c>
      <c r="P78" s="36">
        <v>118.17451702916554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24.34</v>
      </c>
      <c r="U78" s="37">
        <f>SUMPRODUCT(LTA!J78:AN78,LTA!J$102:AN$102,LTA!J$103:AN$103)</f>
        <v>58.150000000000006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64.23</v>
      </c>
      <c r="Z78" s="34">
        <f>IEX!N78</f>
        <v>0</v>
      </c>
      <c r="AA78" s="75">
        <f>STOA!H78</f>
        <v>242.33</v>
      </c>
      <c r="AB78" s="75">
        <f>-STOA!N78</f>
        <v>-131.01</v>
      </c>
      <c r="AC78">
        <f t="shared" si="3"/>
        <v>16.283772998211177</v>
      </c>
      <c r="AD78">
        <f t="shared" si="4"/>
        <v>1331.7500264680441</v>
      </c>
      <c r="AE78">
        <f>'IDT-1'!B78</f>
        <v>229.41</v>
      </c>
      <c r="AF78" s="24"/>
      <c r="AG78">
        <f t="shared" si="5"/>
        <v>1561.1600264680442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-163</v>
      </c>
      <c r="AM78" s="34">
        <f>RTM_PXI!H78</f>
        <v>0</v>
      </c>
      <c r="AN78" s="34">
        <f>RTM_PXI!N78</f>
        <v>0</v>
      </c>
      <c r="AO78" s="148">
        <f>GDAM_IEX!H78</f>
        <v>39.950000000000003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5.1315600000000003</v>
      </c>
      <c r="E79">
        <f>GT_NG!P79</f>
        <v>13.476498733464677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937.16082086537506</v>
      </c>
      <c r="P79" s="36">
        <v>118.17451702916554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25.34</v>
      </c>
      <c r="U79" s="37">
        <f>SUMPRODUCT(LTA!J79:AN79,LTA!J$102:AN$102,LTA!J$103:AN$103)</f>
        <v>58.150000000000006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81.33</v>
      </c>
      <c r="Z79" s="34">
        <f>IEX!N79</f>
        <v>0</v>
      </c>
      <c r="AA79" s="75">
        <f>STOA!H79</f>
        <v>145.65</v>
      </c>
      <c r="AB79" s="75">
        <f>-STOA!N79</f>
        <v>-131.01</v>
      </c>
      <c r="AC79">
        <f t="shared" si="3"/>
        <v>14.264156743524811</v>
      </c>
      <c r="AD79">
        <f t="shared" si="4"/>
        <v>1322.3048481930859</v>
      </c>
      <c r="AE79">
        <f>'IDT-1'!B79</f>
        <v>234.54400000000001</v>
      </c>
      <c r="AF79" s="24"/>
      <c r="AG79">
        <f t="shared" si="5"/>
        <v>1556.848848193086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5.1315600000000003</v>
      </c>
      <c r="E80">
        <f>GT_NG!P80</f>
        <v>15.184230154501865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925.80733580939932</v>
      </c>
      <c r="P80" s="36">
        <v>118.17451702916554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26.34</v>
      </c>
      <c r="U80" s="37">
        <f>SUMPRODUCT(LTA!J80:AN80,LTA!J$102:AN$102,LTA!J$103:AN$103)</f>
        <v>57.18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85.55</v>
      </c>
      <c r="Z80" s="34">
        <f>IEX!N80</f>
        <v>0</v>
      </c>
      <c r="AA80" s="75">
        <f>STOA!H80</f>
        <v>145.65</v>
      </c>
      <c r="AB80" s="75">
        <f>-STOA!N80</f>
        <v>-131.01</v>
      </c>
      <c r="AC80">
        <f t="shared" si="3"/>
        <v>14.362842094314441</v>
      </c>
      <c r="AD80">
        <f t="shared" si="4"/>
        <v>1299.8104092073577</v>
      </c>
      <c r="AE80">
        <f>'IDT-1'!B80</f>
        <v>240.45599999999999</v>
      </c>
      <c r="AF80" s="24"/>
      <c r="AG80">
        <f t="shared" si="5"/>
        <v>1540.2664092073576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5.1315600000000003</v>
      </c>
      <c r="E81">
        <f>GT_NG!P81</f>
        <v>15.184230154501865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99.609999999999971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870.61337269373917</v>
      </c>
      <c r="P81" s="36">
        <v>118.17451702916554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27.01</v>
      </c>
      <c r="U81" s="37">
        <f>SUMPRODUCT(LTA!J81:AN81,LTA!J$102:AN$102,LTA!J$103:AN$103)</f>
        <v>57.18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87.02</v>
      </c>
      <c r="Z81" s="34">
        <f>IEX!N81</f>
        <v>0</v>
      </c>
      <c r="AA81" s="75">
        <f>STOA!H81</f>
        <v>145.65</v>
      </c>
      <c r="AB81" s="75">
        <f>-STOA!N81</f>
        <v>-131.01</v>
      </c>
      <c r="AC81">
        <f t="shared" si="3"/>
        <v>13.722352176470446</v>
      </c>
      <c r="AD81">
        <f t="shared" si="4"/>
        <v>1270.3969360095416</v>
      </c>
      <c r="AE81">
        <f>'IDT-1'!B81</f>
        <v>235.221</v>
      </c>
      <c r="AF81" s="24"/>
      <c r="AG81">
        <f t="shared" si="5"/>
        <v>1505.6179360095416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-43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5.1315600000000003</v>
      </c>
      <c r="E82">
        <f>GT_NG!P82</f>
        <v>15.184230154501865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99.610000000000028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848.75359205069958</v>
      </c>
      <c r="P82" s="36">
        <v>118.17451702916554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27.34</v>
      </c>
      <c r="U82" s="37">
        <f>SUMPRODUCT(LTA!J82:AN82,LTA!J$102:AN$102,LTA!J$103:AN$103)</f>
        <v>57.18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80.25</v>
      </c>
      <c r="Z82" s="34">
        <f>IEX!N82</f>
        <v>0</v>
      </c>
      <c r="AA82" s="75">
        <f>STOA!H82</f>
        <v>145.65</v>
      </c>
      <c r="AB82" s="75">
        <f>-STOA!N82</f>
        <v>-131.01</v>
      </c>
      <c r="AC82">
        <f t="shared" si="3"/>
        <v>13.306739706846244</v>
      </c>
      <c r="AD82">
        <f t="shared" si="4"/>
        <v>1263.5127678361262</v>
      </c>
      <c r="AE82">
        <f>'IDT-1'!B82</f>
        <v>244.202</v>
      </c>
      <c r="AF82" s="24"/>
      <c r="AG82">
        <f t="shared" si="5"/>
        <v>1507.7147678361262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5.1315600000000003</v>
      </c>
      <c r="E83">
        <f>GT_NG!P83</f>
        <v>15.184230154501865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99.610000000000028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800.64769546344701</v>
      </c>
      <c r="P83" s="36">
        <v>118.17451702916554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22.23</v>
      </c>
      <c r="U83" s="37">
        <f>SUMPRODUCT(LTA!J83:AN83,LTA!J$102:AN$102,LTA!J$103:AN$103)</f>
        <v>57.18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227.2</v>
      </c>
      <c r="Z83" s="34">
        <f>IEX!N83</f>
        <v>0</v>
      </c>
      <c r="AA83" s="75">
        <f>STOA!H83</f>
        <v>145.60000000000002</v>
      </c>
      <c r="AB83" s="75">
        <f>-STOA!N83</f>
        <v>-131.01</v>
      </c>
      <c r="AC83">
        <f t="shared" si="3"/>
        <v>13.992032282814653</v>
      </c>
      <c r="AD83">
        <f t="shared" si="4"/>
        <v>1368.511578672905</v>
      </c>
      <c r="AE83">
        <f>'IDT-1'!B83</f>
        <v>103.29600000000001</v>
      </c>
      <c r="AF83" s="24"/>
      <c r="AG83">
        <f t="shared" si="5"/>
        <v>1471.807578672905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5.1315600000000003</v>
      </c>
      <c r="E84">
        <f>GT_NG!P84</f>
        <v>15.184230154501865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99.610000000000028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758.77239259858231</v>
      </c>
      <c r="P84" s="36">
        <v>118.17451702916554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21.77</v>
      </c>
      <c r="U84" s="37">
        <f>SUMPRODUCT(LTA!J84:AN84,LTA!J$102:AN$102,LTA!J$103:AN$103)</f>
        <v>57.18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212.7</v>
      </c>
      <c r="Z84" s="34">
        <f>IEX!N84</f>
        <v>0</v>
      </c>
      <c r="AA84" s="75">
        <f>STOA!H84</f>
        <v>145.60000000000002</v>
      </c>
      <c r="AB84" s="75">
        <f>-STOA!N84</f>
        <v>-131.01</v>
      </c>
      <c r="AC84">
        <f t="shared" si="3"/>
        <v>13.641683104623128</v>
      </c>
      <c r="AD84">
        <f t="shared" si="4"/>
        <v>1297.0266249862323</v>
      </c>
      <c r="AE84">
        <f>'IDT-1'!B84</f>
        <v>119.79600000000001</v>
      </c>
      <c r="AF84" s="24"/>
      <c r="AG84">
        <f t="shared" si="5"/>
        <v>1416.8226249862323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5.1315600000000003</v>
      </c>
      <c r="E85">
        <f>GT_NG!P85</f>
        <v>15.184230154501865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99.610000000000028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732.97327046951193</v>
      </c>
      <c r="P85" s="36">
        <v>118.17451702916554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21.28</v>
      </c>
      <c r="U85" s="37">
        <f>SUMPRODUCT(LTA!J85:AN85,LTA!J$102:AN$102,LTA!J$103:AN$103)</f>
        <v>57.18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208.83</v>
      </c>
      <c r="Z85" s="34">
        <f>IEX!N85</f>
        <v>0</v>
      </c>
      <c r="AA85" s="75">
        <f>STOA!H85</f>
        <v>145.60000000000002</v>
      </c>
      <c r="AB85" s="75">
        <f>-STOA!N85</f>
        <v>-131.01</v>
      </c>
      <c r="AC85">
        <f t="shared" si="3"/>
        <v>13.176567535616709</v>
      </c>
      <c r="AD85">
        <f t="shared" si="4"/>
        <v>1292.3326184261682</v>
      </c>
      <c r="AE85">
        <f>'IDT-1'!B85</f>
        <v>127.414</v>
      </c>
      <c r="AF85" s="24"/>
      <c r="AG85">
        <f t="shared" si="5"/>
        <v>1419.7466184261682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5.1315600000000003</v>
      </c>
      <c r="E86">
        <f>GT_NG!P86</f>
        <v>15.184230154501865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99.610000000000028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720.51274611190058</v>
      </c>
      <c r="P86" s="36">
        <v>118.17451702916554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21.09</v>
      </c>
      <c r="U86" s="37">
        <f>SUMPRODUCT(LTA!J86:AN86,LTA!J$102:AN$102,LTA!J$103:AN$103)</f>
        <v>57.18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170.16</v>
      </c>
      <c r="Z86" s="34">
        <f>IEX!N86</f>
        <v>0</v>
      </c>
      <c r="AA86" s="75">
        <f>STOA!H86</f>
        <v>145.60000000000002</v>
      </c>
      <c r="AB86" s="75">
        <f>-STOA!N86</f>
        <v>-131.01</v>
      </c>
      <c r="AC86">
        <f t="shared" si="3"/>
        <v>12.745475131012775</v>
      </c>
      <c r="AD86">
        <f t="shared" si="4"/>
        <v>1241.4431864731607</v>
      </c>
      <c r="AE86">
        <f>'IDT-1'!B86</f>
        <v>150.25700000000001</v>
      </c>
      <c r="AF86" s="24"/>
      <c r="AG86">
        <f t="shared" si="5"/>
        <v>1391.7001864731608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5.1315600000000003</v>
      </c>
      <c r="E87">
        <f>GT_NG!P87</f>
        <v>15.184230154501865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99.605560062402517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708.9949219970091</v>
      </c>
      <c r="P87" s="36">
        <v>118.17451702916554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20.66</v>
      </c>
      <c r="U87" s="37">
        <f>SUMPRODUCT(LTA!J87:AN87,LTA!J$102:AN$102,LTA!J$103:AN$103)</f>
        <v>57.18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129.56</v>
      </c>
      <c r="Z87" s="34">
        <f>IEX!N87</f>
        <v>0</v>
      </c>
      <c r="AA87" s="75">
        <f>STOA!H87</f>
        <v>145.60000000000002</v>
      </c>
      <c r="AB87" s="75">
        <f>-STOA!N87</f>
        <v>-131.01</v>
      </c>
      <c r="AC87">
        <f t="shared" si="3"/>
        <v>12.371805374770979</v>
      </c>
      <c r="AD87">
        <f t="shared" si="4"/>
        <v>1181.2645921769135</v>
      </c>
      <c r="AE87">
        <f>'IDT-1'!B87</f>
        <v>173.47300000000001</v>
      </c>
      <c r="AF87" s="24"/>
      <c r="AG87">
        <f t="shared" si="5"/>
        <v>1354.7375921769135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5.1315600000000003</v>
      </c>
      <c r="E88">
        <f>GT_NG!P88</f>
        <v>15.184230154501865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99.605560062402517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708.99488982341904</v>
      </c>
      <c r="P88" s="36">
        <v>118.17451702916554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20.329999999999998</v>
      </c>
      <c r="U88" s="37">
        <f>SUMPRODUCT(LTA!J88:AN88,LTA!J$102:AN$102,LTA!J$103:AN$103)</f>
        <v>56.21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109.25</v>
      </c>
      <c r="Z88" s="34">
        <f>IEX!N88</f>
        <v>0</v>
      </c>
      <c r="AA88" s="75">
        <f>STOA!H88</f>
        <v>145.60000000000002</v>
      </c>
      <c r="AB88" s="75">
        <f>-STOA!N88</f>
        <v>-131.01</v>
      </c>
      <c r="AC88">
        <f t="shared" si="3"/>
        <v>12.215694577687488</v>
      </c>
      <c r="AD88">
        <f t="shared" si="4"/>
        <v>1156.8106708004066</v>
      </c>
      <c r="AE88">
        <f>'IDT-1'!B88</f>
        <v>177.417</v>
      </c>
      <c r="AF88" s="24"/>
      <c r="AG88">
        <f t="shared" si="5"/>
        <v>1334.2276708004065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5.1315600000000003</v>
      </c>
      <c r="E89">
        <f>GT_NG!P89</f>
        <v>15.184230154501865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99.605560062402517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697.47500605607479</v>
      </c>
      <c r="P89" s="36">
        <v>118.17451702916554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20.329999999999998</v>
      </c>
      <c r="U89" s="37">
        <f>SUMPRODUCT(LTA!J89:AN89,LTA!J$102:AN$102,LTA!J$103:AN$103)</f>
        <v>56.21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105.39</v>
      </c>
      <c r="Z89" s="34">
        <f>IEX!N89</f>
        <v>0</v>
      </c>
      <c r="AA89" s="75">
        <f>STOA!H89</f>
        <v>145.60000000000002</v>
      </c>
      <c r="AB89" s="75">
        <f>-STOA!N89</f>
        <v>-131.01</v>
      </c>
      <c r="AC89">
        <f t="shared" si="3"/>
        <v>12.137330500391132</v>
      </c>
      <c r="AD89">
        <f t="shared" si="4"/>
        <v>1135.5091511103592</v>
      </c>
      <c r="AE89">
        <f>'IDT-1'!B89</f>
        <v>170.99799999999999</v>
      </c>
      <c r="AF89" s="24"/>
      <c r="AG89">
        <f t="shared" si="5"/>
        <v>1306.5071511103592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-17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5.1315600000000003</v>
      </c>
      <c r="E90">
        <f>GT_NG!P90</f>
        <v>15.184230154501865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99.605560062402517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697.16494481971915</v>
      </c>
      <c r="P90" s="36">
        <v>118.17451702916554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20.329999999999998</v>
      </c>
      <c r="U90" s="37">
        <f>SUMPRODUCT(LTA!J90:AN90,LTA!J$102:AN$102,LTA!J$103:AN$103)</f>
        <v>56.21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80.25</v>
      </c>
      <c r="Z90" s="34">
        <f>IEX!N90</f>
        <v>0</v>
      </c>
      <c r="AA90" s="75">
        <f>STOA!H90</f>
        <v>145.60000000000002</v>
      </c>
      <c r="AB90" s="75">
        <f>-STOA!N90</f>
        <v>-131.01</v>
      </c>
      <c r="AC90">
        <f t="shared" si="3"/>
        <v>11.898136512831075</v>
      </c>
      <c r="AD90">
        <f t="shared" si="4"/>
        <v>1113.2982838615633</v>
      </c>
      <c r="AE90">
        <f>'IDT-1'!B90</f>
        <v>171.58799999999999</v>
      </c>
      <c r="AF90" s="24"/>
      <c r="AG90">
        <f t="shared" si="5"/>
        <v>1284.8862838615632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5.1315600000000003</v>
      </c>
      <c r="E91">
        <f>GT_NG!P91</f>
        <v>15.184230154501865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689.62187409209446</v>
      </c>
      <c r="P91" s="36">
        <v>118.17451702916554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20.329999999999998</v>
      </c>
      <c r="U91" s="37">
        <f>SUMPRODUCT(LTA!J91:AN91,LTA!J$102:AN$102,LTA!J$103:AN$103)</f>
        <v>56.21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116.02</v>
      </c>
      <c r="Z91" s="34">
        <f>IEX!N91</f>
        <v>0</v>
      </c>
      <c r="AA91" s="75">
        <f>STOA!H91</f>
        <v>145.60000000000002</v>
      </c>
      <c r="AB91" s="75">
        <f>-STOA!N91</f>
        <v>-185.5</v>
      </c>
      <c r="AC91">
        <f t="shared" si="3"/>
        <v>12.347353863407418</v>
      </c>
      <c r="AD91">
        <f t="shared" si="4"/>
        <v>1085.0043253556994</v>
      </c>
      <c r="AE91">
        <f>'IDT-1'!B91</f>
        <v>174.084</v>
      </c>
      <c r="AF91" s="24"/>
      <c r="AG91">
        <f t="shared" si="5"/>
        <v>1259.0883253556995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5.1315600000000003</v>
      </c>
      <c r="E92">
        <f>GT_NG!P92</f>
        <v>15.184230154501865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687.74666916347121</v>
      </c>
      <c r="P92" s="36">
        <v>118.17451702916554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20.329999999999998</v>
      </c>
      <c r="U92" s="37">
        <f>SUMPRODUCT(LTA!J92:AN92,LTA!J$102:AN$102,LTA!J$103:AN$103)</f>
        <v>56.21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79.28</v>
      </c>
      <c r="Z92" s="34">
        <f>IEX!N92</f>
        <v>0</v>
      </c>
      <c r="AA92" s="75">
        <f>STOA!H92</f>
        <v>145.60000000000002</v>
      </c>
      <c r="AB92" s="75">
        <f>-STOA!N92</f>
        <v>-185.5</v>
      </c>
      <c r="AC92">
        <f t="shared" si="3"/>
        <v>12.022986142006982</v>
      </c>
      <c r="AD92">
        <f t="shared" si="4"/>
        <v>1046.7134881484762</v>
      </c>
      <c r="AE92">
        <f>'IDT-1'!B92</f>
        <v>184.38399999999999</v>
      </c>
      <c r="AF92" s="24"/>
      <c r="AG92">
        <f t="shared" si="5"/>
        <v>1231.0974881484763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5.1315600000000003</v>
      </c>
      <c r="E93">
        <f>GT_NG!P93</f>
        <v>15.184230154501865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691.02827822778283</v>
      </c>
      <c r="P93" s="36">
        <v>118.17451702916554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20.329999999999998</v>
      </c>
      <c r="U93" s="37">
        <f>SUMPRODUCT(LTA!J93:AN93,LTA!J$102:AN$102,LTA!J$103:AN$103)</f>
        <v>55.25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51.24</v>
      </c>
      <c r="Z93" s="34">
        <f>IEX!N93</f>
        <v>0</v>
      </c>
      <c r="AA93" s="75">
        <f>STOA!H93</f>
        <v>145.60000000000002</v>
      </c>
      <c r="AB93" s="75">
        <f>-STOA!N93</f>
        <v>-185.5</v>
      </c>
      <c r="AC93">
        <f t="shared" si="3"/>
        <v>11.806951658147197</v>
      </c>
      <c r="AD93">
        <f t="shared" si="4"/>
        <v>1021.2111316966475</v>
      </c>
      <c r="AE93">
        <f>'IDT-1'!B93</f>
        <v>190.01400000000001</v>
      </c>
      <c r="AF93" s="24"/>
      <c r="AG93">
        <f t="shared" si="5"/>
        <v>1211.2251316966476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5.1315600000000003</v>
      </c>
      <c r="E94">
        <f>GT_NG!P94</f>
        <v>15.184230154501865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691.02817551813655</v>
      </c>
      <c r="P94" s="36">
        <v>118.17451702916554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20.329999999999998</v>
      </c>
      <c r="U94" s="37">
        <f>SUMPRODUCT(LTA!J94:AN94,LTA!J$102:AN$102,LTA!J$103:AN$103)</f>
        <v>55.25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27.07</v>
      </c>
      <c r="Z94" s="34">
        <f>IEX!N94</f>
        <v>0</v>
      </c>
      <c r="AA94" s="75">
        <f>STOA!H94</f>
        <v>145.60000000000002</v>
      </c>
      <c r="AB94" s="75">
        <f>-STOA!N94</f>
        <v>-185.5</v>
      </c>
      <c r="AC94">
        <f t="shared" si="3"/>
        <v>11.603922795386172</v>
      </c>
      <c r="AD94">
        <f t="shared" si="4"/>
        <v>997.2440578497625</v>
      </c>
      <c r="AE94">
        <f>'IDT-1'!B94</f>
        <v>196.60400000000001</v>
      </c>
      <c r="AF94" s="24"/>
      <c r="AG94">
        <f t="shared" si="5"/>
        <v>1193.8480578497624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5.1315600000000003</v>
      </c>
      <c r="E95">
        <f>GT_NG!P95</f>
        <v>15.184230154501865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690.13069268376364</v>
      </c>
      <c r="P95" s="36">
        <v>118.17451702916554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20.329999999999998</v>
      </c>
      <c r="U95" s="37">
        <f>SUMPRODUCT(LTA!J95:AN95,LTA!J$102:AN$102,LTA!J$103:AN$103)</f>
        <v>54.28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145.60000000000002</v>
      </c>
      <c r="AB95" s="75">
        <f>-STOA!N95</f>
        <v>-130.5</v>
      </c>
      <c r="AC95">
        <f t="shared" si="3"/>
        <v>10.894934264708537</v>
      </c>
      <c r="AD95">
        <f t="shared" si="4"/>
        <v>1024.0155635460669</v>
      </c>
      <c r="AE95">
        <f>'IDT-1'!B95</f>
        <v>146</v>
      </c>
      <c r="AF95" s="24"/>
      <c r="AG95">
        <f t="shared" si="5"/>
        <v>1170.0155635460669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5.1315600000000003</v>
      </c>
      <c r="E96">
        <f>GT_NG!P96</f>
        <v>15.184230154501865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687.72312540439225</v>
      </c>
      <c r="P96" s="36">
        <v>118.17451702916554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20.329999999999998</v>
      </c>
      <c r="U96" s="37">
        <f>SUMPRODUCT(LTA!J96:AN96,LTA!J$102:AN$102,LTA!J$103:AN$103)</f>
        <v>54.28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145.60000000000002</v>
      </c>
      <c r="AB96" s="75">
        <f>-STOA!N96</f>
        <v>-130.5</v>
      </c>
      <c r="AC96">
        <f t="shared" si="3"/>
        <v>10.874710699561819</v>
      </c>
      <c r="AD96">
        <f t="shared" si="4"/>
        <v>1021.6282198318424</v>
      </c>
      <c r="AE96">
        <f>'IDT-1'!B96</f>
        <v>124</v>
      </c>
      <c r="AF96" s="24"/>
      <c r="AG96">
        <f t="shared" si="5"/>
        <v>1145.6282198318424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5.1315600000000003</v>
      </c>
      <c r="E97">
        <f>GT_NG!P97</f>
        <v>15.184230154501865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679.61847718039223</v>
      </c>
      <c r="P97" s="36">
        <v>118.17451702916554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20.329999999999998</v>
      </c>
      <c r="U97" s="37">
        <f>SUMPRODUCT(LTA!J97:AN97,LTA!J$102:AN$102,LTA!J$103:AN$103)</f>
        <v>54.28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145.60000000000002</v>
      </c>
      <c r="AB97" s="75">
        <f>-STOA!N97</f>
        <v>-130.5</v>
      </c>
      <c r="AC97">
        <f t="shared" si="3"/>
        <v>10.806631654480217</v>
      </c>
      <c r="AD97">
        <f t="shared" si="4"/>
        <v>1013.5916506529238</v>
      </c>
      <c r="AE97">
        <f>'IDT-1'!B97</f>
        <v>100</v>
      </c>
      <c r="AF97" s="24"/>
      <c r="AG97">
        <f t="shared" si="5"/>
        <v>1113.5916506529238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5.1315600000000003</v>
      </c>
      <c r="E98">
        <f>GT_NG!P98</f>
        <v>15.184230154501865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680.7608477441745</v>
      </c>
      <c r="P98" s="36">
        <v>118.17451702916554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20.329999999999998</v>
      </c>
      <c r="U98" s="37">
        <f>SUMPRODUCT(LTA!J98:AN98,LTA!J$102:AN$102,LTA!J$103:AN$103)</f>
        <v>54.28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145.60000000000002</v>
      </c>
      <c r="AB98" s="75">
        <f>-STOA!N98</f>
        <v>-130.5</v>
      </c>
      <c r="AC98">
        <f t="shared" si="3"/>
        <v>10.816227567215989</v>
      </c>
      <c r="AD98">
        <f t="shared" si="4"/>
        <v>1014.7244253039705</v>
      </c>
      <c r="AE98">
        <f>'IDT-1'!B98</f>
        <v>79</v>
      </c>
      <c r="AF98" s="24"/>
      <c r="AG98">
        <f t="shared" si="5"/>
        <v>1093.7244253039705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0.12143648999999984</v>
      </c>
      <c r="E99">
        <f t="shared" si="6"/>
        <v>0.34591580990951321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2.2721243988628648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15.680455859230337</v>
      </c>
      <c r="P99" s="36">
        <f t="shared" si="6"/>
        <v>2.8361884086999676</v>
      </c>
      <c r="Q99" s="36">
        <f t="shared" si="6"/>
        <v>0.78133459940652772</v>
      </c>
      <c r="R99" s="38">
        <f t="shared" si="6"/>
        <v>0.41705386278809514</v>
      </c>
      <c r="S99" s="38">
        <f t="shared" si="6"/>
        <v>0</v>
      </c>
      <c r="T99" s="37">
        <f t="shared" si="6"/>
        <v>3.8861749999999997</v>
      </c>
      <c r="U99" s="37">
        <f t="shared" si="6"/>
        <v>1.3927900000000009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0.91588499999999973</v>
      </c>
      <c r="Z99" s="34">
        <f t="shared" si="6"/>
        <v>0</v>
      </c>
      <c r="AA99" s="75">
        <f t="shared" si="6"/>
        <v>3.6901299999999999</v>
      </c>
      <c r="AB99" s="75">
        <f t="shared" si="6"/>
        <v>-4.4954800000000041</v>
      </c>
      <c r="AC99">
        <f t="shared" si="6"/>
        <v>0.32984194854440746</v>
      </c>
      <c r="AD99">
        <f t="shared" si="6"/>
        <v>29.3099924803529</v>
      </c>
      <c r="AE99">
        <f t="shared" si="6"/>
        <v>2.4614079999999996</v>
      </c>
      <c r="AG99">
        <f t="shared" si="6"/>
        <v>31.771400480352888</v>
      </c>
      <c r="AI99">
        <f t="shared" si="6"/>
        <v>0</v>
      </c>
      <c r="AJ99">
        <f t="shared" si="6"/>
        <v>0</v>
      </c>
      <c r="AK99">
        <f t="shared" si="6"/>
        <v>1.9964999999999997</v>
      </c>
      <c r="AL99">
        <f t="shared" si="6"/>
        <v>-0.29775000000000001</v>
      </c>
      <c r="AM99">
        <f t="shared" si="6"/>
        <v>0</v>
      </c>
      <c r="AN99">
        <f t="shared" si="6"/>
        <v>0</v>
      </c>
      <c r="AO99">
        <f t="shared" si="6"/>
        <v>9.7075000000000009E-2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45234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2.6129599999999997</v>
      </c>
      <c r="E3">
        <f>GT_NG!Q3</f>
        <v>8.3132658497602563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635.62958506119969</v>
      </c>
      <c r="P3" s="36">
        <v>68.332611903214712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19.690000000000001</v>
      </c>
      <c r="U3" s="37">
        <f>SUMPRODUCT(LTA!J3:AN3,LTA!J$102:AN$102,LTA!J$104:AN$104)</f>
        <v>108.79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10.278119304171707</v>
      </c>
      <c r="AD3">
        <f>SUM(B3:AB3,AI3:AR3)-AC3</f>
        <v>590.34001315331216</v>
      </c>
      <c r="AE3">
        <f>'IDT-1'!C3</f>
        <v>-8</v>
      </c>
      <c r="AF3" s="24"/>
      <c r="AG3">
        <f>SUM(AD3:AF3)</f>
        <v>582.34001315331216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2.6129599999999997</v>
      </c>
      <c r="E4">
        <f>GT_NG!Q4</f>
        <v>8.3132658497602563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632.5713001924787</v>
      </c>
      <c r="P4" s="36">
        <v>68.332611903214712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19.559999999999999</v>
      </c>
      <c r="U4" s="37">
        <f>SUMPRODUCT(LTA!J4:AN4,LTA!J$102:AN$102,LTA!J$104:AN$104)</f>
        <v>108.77000000000001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10.200342764925116</v>
      </c>
      <c r="AD4">
        <f t="shared" ref="AD4:AD67" si="1">SUM(B4:AB4,AI4:AR4)-AC4</f>
        <v>593.20950482383773</v>
      </c>
      <c r="AE4">
        <f>'IDT-1'!C4</f>
        <v>-23</v>
      </c>
      <c r="AF4" s="24"/>
      <c r="AG4">
        <f t="shared" ref="AG4:AG67" si="2">SUM(AD4:AF4)</f>
        <v>570.20950482383773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2.6129599999999997</v>
      </c>
      <c r="E5">
        <f>GT_NG!Q5</f>
        <v>8.3132658497602563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621.99876206168165</v>
      </c>
      <c r="P5" s="36">
        <v>68.332611903214712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19.559999999999999</v>
      </c>
      <c r="U5" s="37">
        <f>SUMPRODUCT(LTA!J5:AN5,LTA!J$102:AN$102,LTA!J$104:AN$104)</f>
        <v>108.76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-25.69</v>
      </c>
      <c r="AA5" s="75">
        <f>STOA!I5</f>
        <v>0</v>
      </c>
      <c r="AB5" s="75">
        <f>-STOA!O5</f>
        <v>-284.17</v>
      </c>
      <c r="AC5">
        <f t="shared" si="0"/>
        <v>10.159650332081039</v>
      </c>
      <c r="AD5">
        <f t="shared" si="1"/>
        <v>576.97765912588477</v>
      </c>
      <c r="AE5">
        <f>'IDT-1'!C5</f>
        <v>-23</v>
      </c>
      <c r="AF5" s="24"/>
      <c r="AG5">
        <f t="shared" si="2"/>
        <v>553.97765912588477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2.6129599999999997</v>
      </c>
      <c r="E6">
        <f>GT_NG!Q6</f>
        <v>8.3132658497602563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627.11495159488118</v>
      </c>
      <c r="P6" s="36">
        <v>68.332611903214712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19.52</v>
      </c>
      <c r="U6" s="37">
        <f>SUMPRODUCT(LTA!J6:AN6,LTA!J$102:AN$102,LTA!J$104:AN$104)</f>
        <v>108.75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</v>
      </c>
      <c r="AA6" s="75">
        <f>STOA!I6</f>
        <v>0</v>
      </c>
      <c r="AB6" s="75">
        <f>-STOA!O6</f>
        <v>-284.17</v>
      </c>
      <c r="AC6">
        <f t="shared" si="0"/>
        <v>10.289543960303522</v>
      </c>
      <c r="AD6">
        <f t="shared" si="1"/>
        <v>571.60395503086193</v>
      </c>
      <c r="AE6">
        <f>'IDT-1'!C6</f>
        <v>-19.898</v>
      </c>
      <c r="AF6" s="24"/>
      <c r="AG6">
        <f t="shared" si="2"/>
        <v>551.7059550308619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2.6129599999999997</v>
      </c>
      <c r="E7">
        <f>GT_NG!Q7</f>
        <v>8.3132658497602563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599.42100505036092</v>
      </c>
      <c r="P7" s="36">
        <v>68.332611903214712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19.11</v>
      </c>
      <c r="U7" s="37">
        <f>SUMPRODUCT(LTA!J7:AN7,LTA!J$102:AN$102,LTA!J$104:AN$104)</f>
        <v>108.72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</v>
      </c>
      <c r="AA7" s="75">
        <f>STOA!I7</f>
        <v>0</v>
      </c>
      <c r="AB7" s="75">
        <f>-STOA!O7</f>
        <v>-284.17</v>
      </c>
      <c r="AC7">
        <f t="shared" si="0"/>
        <v>10.027805336154884</v>
      </c>
      <c r="AD7">
        <f t="shared" si="1"/>
        <v>546.73174711049046</v>
      </c>
      <c r="AE7">
        <f>'IDT-1'!C7</f>
        <v>-15.664</v>
      </c>
      <c r="AF7" s="24"/>
      <c r="AG7">
        <f t="shared" si="2"/>
        <v>531.06774711049047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2.6129599999999997</v>
      </c>
      <c r="E8">
        <f>GT_NG!Q8</f>
        <v>8.3132658497602563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599.42100505036092</v>
      </c>
      <c r="P8" s="36">
        <v>68.332611903214712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18.989999999999998</v>
      </c>
      <c r="U8" s="37">
        <f>SUMPRODUCT(LTA!J8:AN8,LTA!J$102:AN$102,LTA!J$104:AN$104)</f>
        <v>108.71000000000001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</v>
      </c>
      <c r="AA8" s="75">
        <f>STOA!I8</f>
        <v>0</v>
      </c>
      <c r="AB8" s="75">
        <f>-STOA!O8</f>
        <v>-284.17</v>
      </c>
      <c r="AC8">
        <f t="shared" si="0"/>
        <v>10.111424913403775</v>
      </c>
      <c r="AD8">
        <f t="shared" si="1"/>
        <v>536.51812753324145</v>
      </c>
      <c r="AE8">
        <f>'IDT-1'!C8</f>
        <v>-11.853999999999999</v>
      </c>
      <c r="AF8" s="24"/>
      <c r="AG8">
        <f t="shared" si="2"/>
        <v>524.66412753324141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2.6129599999999997</v>
      </c>
      <c r="E9">
        <f>GT_NG!Q9</f>
        <v>8.3132658497602563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600.09909084357912</v>
      </c>
      <c r="P9" s="36">
        <v>68.332611903214712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18.670000000000002</v>
      </c>
      <c r="U9" s="37">
        <f>SUMPRODUCT(LTA!J9:AN9,LTA!J$102:AN$102,LTA!J$104:AN$104)</f>
        <v>108.72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-48</v>
      </c>
      <c r="AA9" s="75">
        <f>STOA!I9</f>
        <v>0</v>
      </c>
      <c r="AB9" s="75">
        <f>-STOA!O9</f>
        <v>-284.17</v>
      </c>
      <c r="AC9">
        <f t="shared" si="0"/>
        <v>10.216170726765476</v>
      </c>
      <c r="AD9">
        <f t="shared" si="1"/>
        <v>524.78146751309794</v>
      </c>
      <c r="AE9">
        <f>'IDT-1'!C9</f>
        <v>-5.5039999999999996</v>
      </c>
      <c r="AF9" s="24"/>
      <c r="AG9">
        <f t="shared" si="2"/>
        <v>519.27746751309792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2.6129599999999997</v>
      </c>
      <c r="E10">
        <f>GT_NG!Q10</f>
        <v>8.3132658497602563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575.67071022463801</v>
      </c>
      <c r="P10" s="36">
        <v>68.332611903214712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18.59</v>
      </c>
      <c r="U10" s="37">
        <f>SUMPRODUCT(LTA!J10:AN10,LTA!J$102:AN$102,LTA!J$104:AN$104)</f>
        <v>108.69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</v>
      </c>
      <c r="AA10" s="75">
        <f>STOA!I10</f>
        <v>0</v>
      </c>
      <c r="AB10" s="75">
        <f>-STOA!O10</f>
        <v>-284.17</v>
      </c>
      <c r="AC10">
        <f t="shared" si="0"/>
        <v>9.8660386482432578</v>
      </c>
      <c r="AD10">
        <f t="shared" si="1"/>
        <v>517.59321897267898</v>
      </c>
      <c r="AE10">
        <f>'IDT-1'!C10</f>
        <v>-4.657</v>
      </c>
      <c r="AF10" s="24"/>
      <c r="AG10">
        <f t="shared" si="2"/>
        <v>512.93621897267894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2.6129599999999997</v>
      </c>
      <c r="E11">
        <f>GT_NG!Q11</f>
        <v>8.3132658497602563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575.67071022463801</v>
      </c>
      <c r="P11" s="36">
        <v>68.332611903214712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18.22</v>
      </c>
      <c r="U11" s="37">
        <f>SUMPRODUCT(LTA!J11:AN11,LTA!J$102:AN$102,LTA!J$104:AN$104)</f>
        <v>108.62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</v>
      </c>
      <c r="AA11" s="75">
        <f>STOA!I11</f>
        <v>0</v>
      </c>
      <c r="AB11" s="75">
        <f>-STOA!O11</f>
        <v>-284.17</v>
      </c>
      <c r="AC11">
        <f t="shared" si="0"/>
        <v>10.014823487291261</v>
      </c>
      <c r="AD11">
        <f t="shared" si="1"/>
        <v>499.00443413363115</v>
      </c>
      <c r="AE11">
        <f>'IDT-1'!C11</f>
        <v>0</v>
      </c>
      <c r="AF11" s="24"/>
      <c r="AG11">
        <f t="shared" si="2"/>
        <v>499.00443413363115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2.6129599999999997</v>
      </c>
      <c r="E12">
        <f>GT_NG!Q12</f>
        <v>8.3132658497602563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575.67071022463801</v>
      </c>
      <c r="P12" s="36">
        <v>68.332611903214712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18.05</v>
      </c>
      <c r="U12" s="37">
        <f>SUMPRODUCT(LTA!J12:AN12,LTA!J$102:AN$102,LTA!J$104:AN$104)</f>
        <v>110.64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-31.8</v>
      </c>
      <c r="AA12" s="75">
        <f>STOA!I12</f>
        <v>0</v>
      </c>
      <c r="AB12" s="75">
        <f>-STOA!O12</f>
        <v>-284.17</v>
      </c>
      <c r="AC12">
        <f t="shared" si="0"/>
        <v>10.079496202095617</v>
      </c>
      <c r="AD12">
        <f t="shared" si="1"/>
        <v>494.98976141882673</v>
      </c>
      <c r="AE12">
        <f>'IDT-1'!C12</f>
        <v>0</v>
      </c>
      <c r="AF12" s="24"/>
      <c r="AG12">
        <f t="shared" si="2"/>
        <v>494.98976141882673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2.6129599999999997</v>
      </c>
      <c r="E13">
        <f>GT_NG!Q13</f>
        <v>8.3132658497602563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620.62926457868082</v>
      </c>
      <c r="P13" s="36">
        <v>68.332611903214712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17.84</v>
      </c>
      <c r="U13" s="37">
        <f>SUMPRODUCT(LTA!J13:AN13,LTA!J$102:AN$102,LTA!J$104:AN$104)</f>
        <v>110.43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-68</v>
      </c>
      <c r="AA13" s="75">
        <f>STOA!I13</f>
        <v>0</v>
      </c>
      <c r="AB13" s="75">
        <f>-STOA!O13</f>
        <v>-284.17</v>
      </c>
      <c r="AC13">
        <f t="shared" si="0"/>
        <v>10.963583753707898</v>
      </c>
      <c r="AD13">
        <f t="shared" si="1"/>
        <v>478.44422822125705</v>
      </c>
      <c r="AE13">
        <f>'IDT-1'!C13</f>
        <v>0</v>
      </c>
      <c r="AF13" s="24"/>
      <c r="AG13">
        <f t="shared" si="2"/>
        <v>478.44422822125705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2.6129599999999997</v>
      </c>
      <c r="E14">
        <f>GT_NG!Q14</f>
        <v>8.3132658497602563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622.27213546860776</v>
      </c>
      <c r="P14" s="36">
        <v>68.332611903214712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17.670000000000002</v>
      </c>
      <c r="U14" s="37">
        <f>SUMPRODUCT(LTA!J14:AN14,LTA!J$102:AN$102,LTA!J$104:AN$104)</f>
        <v>110.37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-78</v>
      </c>
      <c r="AA14" s="75">
        <f>STOA!I14</f>
        <v>0</v>
      </c>
      <c r="AB14" s="75">
        <f>-STOA!O14</f>
        <v>-284.17</v>
      </c>
      <c r="AC14">
        <f t="shared" si="0"/>
        <v>11.026278815532619</v>
      </c>
      <c r="AD14">
        <f t="shared" si="1"/>
        <v>473.79440404935934</v>
      </c>
      <c r="AE14">
        <f>'IDT-1'!C14</f>
        <v>0</v>
      </c>
      <c r="AF14" s="24"/>
      <c r="AG14">
        <f t="shared" si="2"/>
        <v>473.79440404935934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2.6129599999999997</v>
      </c>
      <c r="E15">
        <f>GT_NG!Q15</f>
        <v>8.3132658497602563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620.60027256887099</v>
      </c>
      <c r="P15" s="36">
        <v>68.332611903214712</v>
      </c>
      <c r="Q15" s="36">
        <v>18.827460210412731</v>
      </c>
      <c r="R15" s="38">
        <v>0</v>
      </c>
      <c r="S15" s="38">
        <v>0</v>
      </c>
      <c r="T15" s="37">
        <f>SUMPRODUCT(LTA!J15:AN15,LTA!J$101:AN$101,LTA!J$104:AN$104)</f>
        <v>21.02</v>
      </c>
      <c r="U15" s="37">
        <f>SUMPRODUCT(LTA!J15:AN15,LTA!J$102:AN$102,LTA!J$104:AN$104)</f>
        <v>110.13000000000001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-88</v>
      </c>
      <c r="AA15" s="75">
        <f>STOA!I15</f>
        <v>0</v>
      </c>
      <c r="AB15" s="75">
        <f>-STOA!O15</f>
        <v>-284.17</v>
      </c>
      <c r="AC15">
        <f t="shared" si="0"/>
        <v>11.063772640349498</v>
      </c>
      <c r="AD15">
        <f t="shared" si="1"/>
        <v>472.19504732480573</v>
      </c>
      <c r="AE15">
        <f>'IDT-1'!C15</f>
        <v>0</v>
      </c>
      <c r="AF15" s="24"/>
      <c r="AG15">
        <f t="shared" si="2"/>
        <v>472.19504732480573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2.6129599999999997</v>
      </c>
      <c r="E16">
        <f>GT_NG!Q16</f>
        <v>8.3132658497602563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615.50982452695496</v>
      </c>
      <c r="P16" s="36">
        <v>68.332611903214712</v>
      </c>
      <c r="Q16" s="36">
        <v>18.827460210412731</v>
      </c>
      <c r="R16" s="38">
        <v>0</v>
      </c>
      <c r="S16" s="38">
        <v>0</v>
      </c>
      <c r="T16" s="37">
        <f>SUMPRODUCT(LTA!J16:AN16,LTA!J$101:AN$101,LTA!J$104:AN$104)</f>
        <v>20.9</v>
      </c>
      <c r="U16" s="37">
        <f>SUMPRODUCT(LTA!J16:AN16,LTA!J$102:AN$102,LTA!J$104:AN$104)</f>
        <v>110.03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-59.3</v>
      </c>
      <c r="AA16" s="75">
        <f>STOA!I16</f>
        <v>0</v>
      </c>
      <c r="AB16" s="75">
        <f>-STOA!O16</f>
        <v>-284.17</v>
      </c>
      <c r="AC16">
        <f t="shared" si="0"/>
        <v>11.01323506638998</v>
      </c>
      <c r="AD16">
        <f t="shared" si="1"/>
        <v>467.63513685684921</v>
      </c>
      <c r="AE16">
        <f>'IDT-1'!C16</f>
        <v>0</v>
      </c>
      <c r="AF16" s="24"/>
      <c r="AG16">
        <f t="shared" si="2"/>
        <v>467.63513685684921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2.6129599999999997</v>
      </c>
      <c r="E17">
        <f>GT_NG!Q17</f>
        <v>8.3132658497602563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620.87039648887105</v>
      </c>
      <c r="P17" s="36">
        <v>68.332611903214712</v>
      </c>
      <c r="Q17" s="36">
        <v>18.827460210412731</v>
      </c>
      <c r="R17" s="38">
        <v>0</v>
      </c>
      <c r="S17" s="38">
        <v>0</v>
      </c>
      <c r="T17" s="37">
        <f>SUMPRODUCT(LTA!J17:AN17,LTA!J$101:AN$101,LTA!J$104:AN$104)</f>
        <v>20.9</v>
      </c>
      <c r="U17" s="37">
        <f>SUMPRODUCT(LTA!J17:AN17,LTA!J$102:AN$102,LTA!J$104:AN$104)</f>
        <v>109.80000000000001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-93</v>
      </c>
      <c r="AA17" s="75">
        <f>STOA!I17</f>
        <v>0</v>
      </c>
      <c r="AB17" s="75">
        <f>-STOA!O17</f>
        <v>-284.17</v>
      </c>
      <c r="AC17">
        <f t="shared" si="0"/>
        <v>11.019905892653052</v>
      </c>
      <c r="AD17">
        <f t="shared" si="1"/>
        <v>477.05903799250217</v>
      </c>
      <c r="AE17">
        <f>'IDT-1'!C17</f>
        <v>0</v>
      </c>
      <c r="AF17" s="24"/>
      <c r="AG17">
        <f t="shared" si="2"/>
        <v>477.05903799250217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-33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2.8695900000000001</v>
      </c>
      <c r="E18">
        <f>GT_NG!Q18</f>
        <v>8.3132658497602563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620.87039648887105</v>
      </c>
      <c r="P18" s="36">
        <v>68.332611903214712</v>
      </c>
      <c r="Q18" s="36">
        <v>18.827460210412731</v>
      </c>
      <c r="R18" s="38">
        <v>0</v>
      </c>
      <c r="S18" s="38">
        <v>0</v>
      </c>
      <c r="T18" s="37">
        <f>SUMPRODUCT(LTA!J18:AN18,LTA!J$101:AN$101,LTA!J$104:AN$104)</f>
        <v>20.86</v>
      </c>
      <c r="U18" s="37">
        <f>SUMPRODUCT(LTA!J18:AN18,LTA!J$102:AN$102,LTA!J$104:AN$104)</f>
        <v>109.7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-98</v>
      </c>
      <c r="AA18" s="75">
        <f>STOA!I18</f>
        <v>0</v>
      </c>
      <c r="AB18" s="75">
        <f>-STOA!O18</f>
        <v>-284.17</v>
      </c>
      <c r="AC18">
        <f t="shared" si="0"/>
        <v>11.029356742377944</v>
      </c>
      <c r="AD18">
        <f t="shared" si="1"/>
        <v>476.1662171427775</v>
      </c>
      <c r="AE18">
        <f>'IDT-1'!C18</f>
        <v>0</v>
      </c>
      <c r="AF18" s="24"/>
      <c r="AG18">
        <f t="shared" si="2"/>
        <v>476.1662171427775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2.8695900000000001</v>
      </c>
      <c r="E19">
        <f>GT_NG!Q19</f>
        <v>8.3132658497602563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618.9717264030819</v>
      </c>
      <c r="P19" s="36">
        <v>68.332611903214712</v>
      </c>
      <c r="Q19" s="36">
        <v>18.827460210412731</v>
      </c>
      <c r="R19" s="38">
        <v>0</v>
      </c>
      <c r="S19" s="38">
        <v>0</v>
      </c>
      <c r="T19" s="37">
        <f>SUMPRODUCT(LTA!J19:AN19,LTA!J$101:AN$101,LTA!J$104:AN$104)</f>
        <v>20.440000000000001</v>
      </c>
      <c r="U19" s="37">
        <f>SUMPRODUCT(LTA!J19:AN19,LTA!J$102:AN$102,LTA!J$104:AN$104)</f>
        <v>109.7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-93</v>
      </c>
      <c r="AA19" s="75">
        <f>STOA!I19</f>
        <v>0</v>
      </c>
      <c r="AB19" s="75">
        <f>-STOA!O19</f>
        <v>-284.17</v>
      </c>
      <c r="AC19">
        <f t="shared" si="0"/>
        <v>10.992937598207536</v>
      </c>
      <c r="AD19">
        <f t="shared" si="1"/>
        <v>475.88396620115878</v>
      </c>
      <c r="AE19">
        <f>'IDT-1'!C19</f>
        <v>0</v>
      </c>
      <c r="AF19" s="24"/>
      <c r="AG19">
        <f t="shared" si="2"/>
        <v>475.88396620115878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2.8695900000000001</v>
      </c>
      <c r="E20">
        <f>GT_NG!Q20</f>
        <v>8.3132658497602563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619.28265686184136</v>
      </c>
      <c r="P20" s="36">
        <v>68.332611903214712</v>
      </c>
      <c r="Q20" s="36">
        <v>18.827460210412731</v>
      </c>
      <c r="R20" s="38">
        <v>0</v>
      </c>
      <c r="S20" s="38">
        <v>0</v>
      </c>
      <c r="T20" s="37">
        <f>SUMPRODUCT(LTA!J20:AN20,LTA!J$101:AN$101,LTA!J$104:AN$104)</f>
        <v>20.329999999999998</v>
      </c>
      <c r="U20" s="37">
        <f>SUMPRODUCT(LTA!J20:AN20,LTA!J$102:AN$102,LTA!J$104:AN$104)</f>
        <v>109.7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-93</v>
      </c>
      <c r="AA20" s="75">
        <f>STOA!I20</f>
        <v>0</v>
      </c>
      <c r="AB20" s="75">
        <f>-STOA!O20</f>
        <v>-284.17</v>
      </c>
      <c r="AC20">
        <f t="shared" si="0"/>
        <v>10.994625414061115</v>
      </c>
      <c r="AD20">
        <f t="shared" si="1"/>
        <v>476.08320884406459</v>
      </c>
      <c r="AE20">
        <f>'IDT-1'!C20</f>
        <v>0</v>
      </c>
      <c r="AF20" s="24"/>
      <c r="AG20">
        <f t="shared" si="2"/>
        <v>476.08320884406459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2.8695900000000001</v>
      </c>
      <c r="E21">
        <f>GT_NG!Q21</f>
        <v>8.3132658497602563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621.8503811342166</v>
      </c>
      <c r="P21" s="36">
        <v>68.332611903214712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20.010000000000002</v>
      </c>
      <c r="U21" s="37">
        <f>SUMPRODUCT(LTA!J21:AN21,LTA!J$102:AN$102,LTA!J$104:AN$104)</f>
        <v>111.35000000000001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-88</v>
      </c>
      <c r="AA21" s="75">
        <f>STOA!I21</f>
        <v>0</v>
      </c>
      <c r="AB21" s="75">
        <f>-STOA!O21</f>
        <v>-284.17</v>
      </c>
      <c r="AC21">
        <f t="shared" si="0"/>
        <v>10.99348166704951</v>
      </c>
      <c r="AD21">
        <f t="shared" si="1"/>
        <v>483.98207686345131</v>
      </c>
      <c r="AE21">
        <f>'IDT-1'!C21</f>
        <v>0</v>
      </c>
      <c r="AF21" s="24"/>
      <c r="AG21">
        <f t="shared" si="2"/>
        <v>483.98207686345131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2.8695900000000001</v>
      </c>
      <c r="E22">
        <f>GT_NG!Q22</f>
        <v>8.3132658497602563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639.34967682129559</v>
      </c>
      <c r="P22" s="36">
        <v>68.332611903214712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19.93</v>
      </c>
      <c r="U22" s="37">
        <f>SUMPRODUCT(LTA!J22:AN22,LTA!J$102:AN$102,LTA!J$104:AN$104)</f>
        <v>111.31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-78</v>
      </c>
      <c r="AA22" s="75">
        <f>STOA!I22</f>
        <v>0</v>
      </c>
      <c r="AB22" s="75">
        <f>-STOA!O22</f>
        <v>-284.17</v>
      </c>
      <c r="AC22">
        <f t="shared" si="0"/>
        <v>11.097111962196529</v>
      </c>
      <c r="AD22">
        <f t="shared" si="1"/>
        <v>506.25774225538316</v>
      </c>
      <c r="AE22">
        <f>'IDT-1'!C22</f>
        <v>-2.54</v>
      </c>
      <c r="AF22" s="24"/>
      <c r="AG22">
        <f t="shared" si="2"/>
        <v>503.71774225538314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2.8695900000000001</v>
      </c>
      <c r="E23">
        <f>GT_NG!Q23</f>
        <v>8.3132658497602563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643.7209767828441</v>
      </c>
      <c r="P23" s="36">
        <v>68.332611903214712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19.559999999999999</v>
      </c>
      <c r="U23" s="37">
        <f>SUMPRODUCT(LTA!J23:AN23,LTA!J$102:AN$102,LTA!J$104:AN$104)</f>
        <v>111.27000000000001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-91.55</v>
      </c>
      <c r="AA23" s="75">
        <f>STOA!I23</f>
        <v>0</v>
      </c>
      <c r="AB23" s="75">
        <f>-STOA!O23</f>
        <v>-284.17</v>
      </c>
      <c r="AC23">
        <f t="shared" si="0"/>
        <v>11.050334441373334</v>
      </c>
      <c r="AD23">
        <f t="shared" si="1"/>
        <v>519.71581973775494</v>
      </c>
      <c r="AE23">
        <f>'IDT-1'!C23</f>
        <v>-5.5039999999999996</v>
      </c>
      <c r="AF23" s="24"/>
      <c r="AG23">
        <f t="shared" si="2"/>
        <v>514.21181973775492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2.8695900000000001</v>
      </c>
      <c r="E24">
        <f>GT_NG!Q24</f>
        <v>8.3132658497602563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45.927902452390725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660.51606234237227</v>
      </c>
      <c r="P24" s="36">
        <v>68.332611903214712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19.39</v>
      </c>
      <c r="U24" s="37">
        <f>SUMPRODUCT(LTA!J24:AN24,LTA!J$102:AN$102,LTA!J$104:AN$104)</f>
        <v>111.19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-89</v>
      </c>
      <c r="AA24" s="75">
        <f>STOA!I24</f>
        <v>0</v>
      </c>
      <c r="AB24" s="75">
        <f>-STOA!O24</f>
        <v>-284.17</v>
      </c>
      <c r="AC24">
        <f t="shared" si="0"/>
        <v>11.09450424688932</v>
      </c>
      <c r="AD24">
        <f t="shared" si="1"/>
        <v>542.10238851126132</v>
      </c>
      <c r="AE24">
        <f>'IDT-1'!C24</f>
        <v>-16.510999999999999</v>
      </c>
      <c r="AF24" s="24"/>
      <c r="AG24">
        <f t="shared" si="2"/>
        <v>525.59138851126136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2.8695900000000001</v>
      </c>
      <c r="E25">
        <f>GT_NG!Q25</f>
        <v>8.3132658497602563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45.927902452390725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691.08326895703431</v>
      </c>
      <c r="P25" s="36">
        <v>68.332611903214712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19.170000000000002</v>
      </c>
      <c r="U25" s="37">
        <f>SUMPRODUCT(LTA!J25:AN25,LTA!J$102:AN$102,LTA!J$104:AN$104)</f>
        <v>111.08000000000001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-60</v>
      </c>
      <c r="AA25" s="75">
        <f>STOA!I25</f>
        <v>0</v>
      </c>
      <c r="AB25" s="75">
        <f>-STOA!O25</f>
        <v>-284.17</v>
      </c>
      <c r="AC25">
        <f t="shared" si="0"/>
        <v>11.467092990600928</v>
      </c>
      <c r="AD25">
        <f t="shared" si="1"/>
        <v>557.96700638221171</v>
      </c>
      <c r="AE25">
        <f>'IDT-1'!C25</f>
        <v>-27.518999999999998</v>
      </c>
      <c r="AF25" s="24"/>
      <c r="AG25">
        <f t="shared" si="2"/>
        <v>530.4480063822117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2.8695900000000001</v>
      </c>
      <c r="E26">
        <f>GT_NG!Q26</f>
        <v>8.3132658497602563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686.32323737241745</v>
      </c>
      <c r="P26" s="36">
        <v>68.332611903214712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19</v>
      </c>
      <c r="U26" s="37">
        <f>SUMPRODUCT(LTA!J26:AN26,LTA!J$102:AN$102,LTA!J$104:AN$104)</f>
        <v>110.99000000000001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-60</v>
      </c>
      <c r="AA26" s="75">
        <f>STOA!I26</f>
        <v>0</v>
      </c>
      <c r="AB26" s="75">
        <f>-STOA!O26</f>
        <v>-284.17</v>
      </c>
      <c r="AC26">
        <f t="shared" si="0"/>
        <v>11.297857359416811</v>
      </c>
      <c r="AD26">
        <f t="shared" si="1"/>
        <v>568.11621042877891</v>
      </c>
      <c r="AE26">
        <f>'IDT-1'!C26</f>
        <v>-26.672000000000001</v>
      </c>
      <c r="AF26" s="24"/>
      <c r="AG26">
        <f t="shared" si="2"/>
        <v>541.44421042877889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2.8695900000000001</v>
      </c>
      <c r="E27">
        <f>GT_NG!Q27</f>
        <v>8.3132658497602563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45.927902452390725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625.70786051518076</v>
      </c>
      <c r="P27" s="36">
        <v>68.332611903214712</v>
      </c>
      <c r="Q27" s="36">
        <v>18.827460210412731</v>
      </c>
      <c r="R27" s="38">
        <v>0</v>
      </c>
      <c r="S27" s="38">
        <v>0</v>
      </c>
      <c r="T27" s="37">
        <f>SUMPRODUCT(LTA!J27:AN27,LTA!J$101:AN$101,LTA!J$104:AN$104)</f>
        <v>18.48</v>
      </c>
      <c r="U27" s="37">
        <f>SUMPRODUCT(LTA!J27:AN27,LTA!J$102:AN$102,LTA!J$104:AN$104)</f>
        <v>110.93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10.672251046579234</v>
      </c>
      <c r="AD27">
        <f t="shared" si="1"/>
        <v>520.71643988437995</v>
      </c>
      <c r="AE27">
        <f>'IDT-1'!C27</f>
        <v>-39</v>
      </c>
      <c r="AF27" s="24"/>
      <c r="AG27">
        <f t="shared" si="2"/>
        <v>481.71643988437995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2.8695900000000001</v>
      </c>
      <c r="E28">
        <f>GT_NG!Q28</f>
        <v>8.3132658497602563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656.6497897136727</v>
      </c>
      <c r="P28" s="36">
        <v>68.332611903214712</v>
      </c>
      <c r="Q28" s="36">
        <v>18.827460210412731</v>
      </c>
      <c r="R28" s="38">
        <v>0.27722772277227725</v>
      </c>
      <c r="S28" s="38">
        <v>0</v>
      </c>
      <c r="T28" s="37">
        <f>SUMPRODUCT(LTA!J28:AN28,LTA!J$101:AN$101,LTA!J$104:AN$104)</f>
        <v>18.38</v>
      </c>
      <c r="U28" s="37">
        <f>SUMPRODUCT(LTA!J28:AN28,LTA!J$102:AN$102,LTA!J$104:AN$104)</f>
        <v>110.83000000000001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11.006019425703437</v>
      </c>
      <c r="AD28">
        <f t="shared" si="1"/>
        <v>548.06617540702587</v>
      </c>
      <c r="AE28">
        <f>'IDT-1'!C28</f>
        <v>-39</v>
      </c>
      <c r="AF28" s="24"/>
      <c r="AG28">
        <f t="shared" si="2"/>
        <v>509.06617540702587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2.8695900000000001</v>
      </c>
      <c r="E29">
        <f>GT_NG!Q29</f>
        <v>8.3132658497602563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671.69535447675514</v>
      </c>
      <c r="P29" s="36">
        <v>68.332611903214712</v>
      </c>
      <c r="Q29" s="36">
        <v>18.827460210412731</v>
      </c>
      <c r="R29" s="38">
        <v>2.5</v>
      </c>
      <c r="S29" s="38">
        <v>0</v>
      </c>
      <c r="T29" s="37">
        <f>SUMPRODUCT(LTA!J29:AN29,LTA!J$101:AN$101,LTA!J$104:AN$104)</f>
        <v>18.299999999999997</v>
      </c>
      <c r="U29" s="37">
        <f>SUMPRODUCT(LTA!J29:AN29,LTA!J$102:AN$102,LTA!J$104:AN$104)</f>
        <v>110.77000000000001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11.393217671444704</v>
      </c>
      <c r="AD29">
        <f t="shared" si="1"/>
        <v>641.9773142015946</v>
      </c>
      <c r="AE29">
        <f>'IDT-1'!C29</f>
        <v>-15</v>
      </c>
      <c r="AF29" s="24"/>
      <c r="AG29">
        <f t="shared" si="2"/>
        <v>626.9773142015946</v>
      </c>
      <c r="AI29" s="34">
        <f>PXIL!I29</f>
        <v>0</v>
      </c>
      <c r="AJ29" s="34">
        <f>PXIL!O29</f>
        <v>0</v>
      </c>
      <c r="AK29" s="34">
        <f>RTM_IEX!I29</f>
        <v>53.17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2.8695900000000001</v>
      </c>
      <c r="E30">
        <f>GT_NG!Q30</f>
        <v>8.3132658497602563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45.927902452390725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671.69966802949864</v>
      </c>
      <c r="P30" s="36">
        <v>68.332611903214712</v>
      </c>
      <c r="Q30" s="36">
        <v>18.827460210412731</v>
      </c>
      <c r="R30" s="38">
        <v>8.1227827278958191</v>
      </c>
      <c r="S30" s="38">
        <v>0</v>
      </c>
      <c r="T30" s="37">
        <f>SUMPRODUCT(LTA!J30:AN30,LTA!J$101:AN$101,LTA!J$104:AN$104)</f>
        <v>19.84</v>
      </c>
      <c r="U30" s="37">
        <f>SUMPRODUCT(LTA!J30:AN30,LTA!J$102:AN$102,LTA!J$104:AN$104)</f>
        <v>110.69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11.511596765565827</v>
      </c>
      <c r="AD30">
        <f t="shared" si="1"/>
        <v>655.9516844076071</v>
      </c>
      <c r="AE30">
        <f>'IDT-1'!C30</f>
        <v>-10</v>
      </c>
      <c r="AF30" s="24"/>
      <c r="AG30">
        <f t="shared" si="2"/>
        <v>645.9516844076071</v>
      </c>
      <c r="AI30" s="34">
        <f>PXIL!I30</f>
        <v>0</v>
      </c>
      <c r="AJ30" s="34">
        <f>PXIL!O30</f>
        <v>0</v>
      </c>
      <c r="AK30" s="34">
        <f>RTM_IEX!I30</f>
        <v>62.84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2.8695900000000001</v>
      </c>
      <c r="E31">
        <f>GT_NG!Q31</f>
        <v>8.3132658497602563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655.93832227482949</v>
      </c>
      <c r="P31" s="36">
        <v>68.332611903214712</v>
      </c>
      <c r="Q31" s="36">
        <v>18.827460210412731</v>
      </c>
      <c r="R31" s="38">
        <v>17.649999999999999</v>
      </c>
      <c r="S31" s="38">
        <v>0</v>
      </c>
      <c r="T31" s="37">
        <f>SUMPRODUCT(LTA!J31:AN31,LTA!J$101:AN$101,LTA!J$104:AN$104)</f>
        <v>23.11</v>
      </c>
      <c r="U31" s="37">
        <f>SUMPRODUCT(LTA!J31:AN31,LTA!J$102:AN$102,LTA!J$104:AN$104)</f>
        <v>110.64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11.665551705712197</v>
      </c>
      <c r="AD31">
        <f t="shared" si="1"/>
        <v>674.12569853250488</v>
      </c>
      <c r="AE31">
        <f>'IDT-1'!C31</f>
        <v>0</v>
      </c>
      <c r="AF31" s="24"/>
      <c r="AG31">
        <f t="shared" si="2"/>
        <v>674.12569853250488</v>
      </c>
      <c r="AI31" s="34">
        <f>PXIL!I31</f>
        <v>0</v>
      </c>
      <c r="AJ31" s="34">
        <f>PXIL!O31</f>
        <v>0</v>
      </c>
      <c r="AK31" s="34">
        <f>RTM_IEX!I31</f>
        <v>72.510000000000005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2.8695900000000001</v>
      </c>
      <c r="E32">
        <f>GT_NG!Q32</f>
        <v>8.3132658497602563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649.00708757245332</v>
      </c>
      <c r="P32" s="36">
        <v>68.332611903214712</v>
      </c>
      <c r="Q32" s="36">
        <v>18.827460210412731</v>
      </c>
      <c r="R32" s="38">
        <v>17.850000000000005</v>
      </c>
      <c r="S32" s="38">
        <v>0</v>
      </c>
      <c r="T32" s="37">
        <f>SUMPRODUCT(LTA!J32:AN32,LTA!J$101:AN$101,LTA!J$104:AN$104)</f>
        <v>30.53</v>
      </c>
      <c r="U32" s="37">
        <f>SUMPRODUCT(LTA!J32:AN32,LTA!J$102:AN$102,LTA!J$104:AN$104)</f>
        <v>110.60000000000001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11.833457334212238</v>
      </c>
      <c r="AD32">
        <f t="shared" si="1"/>
        <v>693.94655820162882</v>
      </c>
      <c r="AE32">
        <f>'IDT-1'!C32</f>
        <v>0</v>
      </c>
      <c r="AF32" s="24"/>
      <c r="AG32">
        <f t="shared" si="2"/>
        <v>693.94655820162882</v>
      </c>
      <c r="AI32" s="34">
        <f>PXIL!I32</f>
        <v>0</v>
      </c>
      <c r="AJ32" s="34">
        <f>PXIL!O32</f>
        <v>0</v>
      </c>
      <c r="AK32" s="34">
        <f>RTM_IEX!I32</f>
        <v>91.85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2.8695900000000001</v>
      </c>
      <c r="E33">
        <f>GT_NG!Q33</f>
        <v>8.3132658497602563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636.22294407519894</v>
      </c>
      <c r="P33" s="36">
        <v>68.332611903214712</v>
      </c>
      <c r="Q33" s="36">
        <v>18.827460210412731</v>
      </c>
      <c r="R33" s="38">
        <v>17.850000000000001</v>
      </c>
      <c r="S33" s="38">
        <v>0</v>
      </c>
      <c r="T33" s="37">
        <f>SUMPRODUCT(LTA!J33:AN33,LTA!J$101:AN$101,LTA!J$104:AN$104)</f>
        <v>44.05</v>
      </c>
      <c r="U33" s="37">
        <f>SUMPRODUCT(LTA!J33:AN33,LTA!J$102:AN$102,LTA!J$104:AN$104)</f>
        <v>110.59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11.839554528835301</v>
      </c>
      <c r="AD33">
        <f t="shared" si="1"/>
        <v>694.66631750975137</v>
      </c>
      <c r="AE33">
        <f>'IDT-1'!C33</f>
        <v>-5</v>
      </c>
      <c r="AF33" s="24"/>
      <c r="AG33">
        <f t="shared" si="2"/>
        <v>689.66631750975137</v>
      </c>
      <c r="AI33" s="34">
        <f>PXIL!I33</f>
        <v>0</v>
      </c>
      <c r="AJ33" s="34">
        <f>PXIL!O33</f>
        <v>0</v>
      </c>
      <c r="AK33" s="34">
        <f>RTM_IEX!I33</f>
        <v>91.85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2.8695900000000001</v>
      </c>
      <c r="E34">
        <f>GT_NG!Q34</f>
        <v>8.3132658497602563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604.95343403524191</v>
      </c>
      <c r="P34" s="36">
        <v>68.332611903214712</v>
      </c>
      <c r="Q34" s="36">
        <v>18.827460210412731</v>
      </c>
      <c r="R34" s="38">
        <v>17.850000000000001</v>
      </c>
      <c r="S34" s="38">
        <v>0</v>
      </c>
      <c r="T34" s="37">
        <f>SUMPRODUCT(LTA!J34:AN34,LTA!J$101:AN$101,LTA!J$104:AN$104)</f>
        <v>56.77</v>
      </c>
      <c r="U34" s="37">
        <f>SUMPRODUCT(LTA!J34:AN34,LTA!J$102:AN$102,LTA!J$104:AN$104)</f>
        <v>110.55000000000001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11.764546644499662</v>
      </c>
      <c r="AD34">
        <f t="shared" si="1"/>
        <v>685.81181535412998</v>
      </c>
      <c r="AE34">
        <f>'IDT-1'!C34</f>
        <v>0</v>
      </c>
      <c r="AF34" s="24"/>
      <c r="AG34">
        <f t="shared" si="2"/>
        <v>685.81181535412998</v>
      </c>
      <c r="AI34" s="34">
        <f>PXIL!I34</f>
        <v>0</v>
      </c>
      <c r="AJ34" s="34">
        <f>PXIL!O34</f>
        <v>0</v>
      </c>
      <c r="AK34" s="34">
        <f>RTM_IEX!I34</f>
        <v>101.51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2.8695900000000001</v>
      </c>
      <c r="E35">
        <f>GT_NG!Q35</f>
        <v>8.3132658497602563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57.599999999999994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600.8985624132215</v>
      </c>
      <c r="P35" s="36">
        <v>68.332611903214712</v>
      </c>
      <c r="Q35" s="36">
        <v>18.827460210412731</v>
      </c>
      <c r="R35" s="38">
        <v>22.85</v>
      </c>
      <c r="S35" s="38">
        <v>0</v>
      </c>
      <c r="T35" s="37">
        <f>SUMPRODUCT(LTA!J35:AN35,LTA!J$101:AN$101,LTA!J$104:AN$104)</f>
        <v>67.5</v>
      </c>
      <c r="U35" s="37">
        <f>SUMPRODUCT(LTA!J35:AN35,LTA!J$102:AN$102,LTA!J$104:AN$104)</f>
        <v>110.33000000000001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</v>
      </c>
      <c r="AA35" s="75">
        <f>STOA!I35</f>
        <v>0</v>
      </c>
      <c r="AB35" s="75">
        <f>-STOA!O35</f>
        <v>-300</v>
      </c>
      <c r="AC35">
        <f t="shared" si="0"/>
        <v>11.039626994355126</v>
      </c>
      <c r="AD35">
        <f t="shared" si="1"/>
        <v>698.65186338225408</v>
      </c>
      <c r="AE35">
        <f>'IDT-1'!C35</f>
        <v>-21</v>
      </c>
      <c r="AF35" s="24"/>
      <c r="AG35">
        <f t="shared" si="2"/>
        <v>677.65186338225408</v>
      </c>
      <c r="AI35" s="34">
        <f>PXIL!I35</f>
        <v>0</v>
      </c>
      <c r="AJ35" s="34">
        <f>PXIL!O35</f>
        <v>0</v>
      </c>
      <c r="AK35" s="34">
        <f>RTM_IEX!I35</f>
        <v>53.17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2.8695900000000001</v>
      </c>
      <c r="E36">
        <f>GT_NG!Q36</f>
        <v>8.3132658497602563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57.599999999999994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601.71654536589699</v>
      </c>
      <c r="P36" s="36">
        <v>68.332611903214712</v>
      </c>
      <c r="Q36" s="36">
        <v>18.827460210412731</v>
      </c>
      <c r="R36" s="38">
        <v>22.85</v>
      </c>
      <c r="S36" s="38">
        <v>0</v>
      </c>
      <c r="T36" s="37">
        <f>SUMPRODUCT(LTA!J36:AN36,LTA!J$101:AN$101,LTA!J$104:AN$104)</f>
        <v>87.11</v>
      </c>
      <c r="U36" s="37">
        <f>SUMPRODUCT(LTA!J36:AN36,LTA!J$102:AN$102,LTA!J$104:AN$104)</f>
        <v>108.76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</v>
      </c>
      <c r="AA36" s="75">
        <f>STOA!I36</f>
        <v>0</v>
      </c>
      <c r="AB36" s="75">
        <f>-STOA!O36</f>
        <v>-300</v>
      </c>
      <c r="AC36">
        <f t="shared" si="0"/>
        <v>11.409812994279829</v>
      </c>
      <c r="AD36">
        <f t="shared" si="1"/>
        <v>692.13966033500481</v>
      </c>
      <c r="AE36">
        <f>'IDT-1'!C36</f>
        <v>-13</v>
      </c>
      <c r="AF36" s="24"/>
      <c r="AG36">
        <f t="shared" si="2"/>
        <v>679.13966033500481</v>
      </c>
      <c r="AI36" s="34">
        <f>PXIL!I36</f>
        <v>0</v>
      </c>
      <c r="AJ36" s="34">
        <f>PXIL!O36</f>
        <v>0</v>
      </c>
      <c r="AK36" s="34">
        <f>RTM_IEX!I36</f>
        <v>53.17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2.8695900000000001</v>
      </c>
      <c r="E37">
        <f>GT_NG!Q37</f>
        <v>8.3132658497602563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57.599999999999994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606.55422581789855</v>
      </c>
      <c r="P37" s="36">
        <v>68.332611903214712</v>
      </c>
      <c r="Q37" s="36">
        <v>18.827460210412731</v>
      </c>
      <c r="R37" s="38">
        <v>22.85</v>
      </c>
      <c r="S37" s="38">
        <v>0</v>
      </c>
      <c r="T37" s="37">
        <f>SUMPRODUCT(LTA!J37:AN37,LTA!J$101:AN$101,LTA!J$104:AN$104)</f>
        <v>106.44</v>
      </c>
      <c r="U37" s="37">
        <f>SUMPRODUCT(LTA!J37:AN37,LTA!J$102:AN$102,LTA!J$104:AN$104)</f>
        <v>108.76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</v>
      </c>
      <c r="AA37" s="75">
        <f>STOA!I37</f>
        <v>0</v>
      </c>
      <c r="AB37" s="75">
        <f>-STOA!O37</f>
        <v>-300</v>
      </c>
      <c r="AC37">
        <f t="shared" si="0"/>
        <v>11.401042566954413</v>
      </c>
      <c r="AD37">
        <f t="shared" si="1"/>
        <v>741.31611121433173</v>
      </c>
      <c r="AE37">
        <f>'IDT-1'!C37</f>
        <v>-51</v>
      </c>
      <c r="AF37" s="24"/>
      <c r="AG37">
        <f t="shared" si="2"/>
        <v>690.31611121433173</v>
      </c>
      <c r="AI37" s="34">
        <f>PXIL!I37</f>
        <v>0</v>
      </c>
      <c r="AJ37" s="34">
        <f>PXIL!O37</f>
        <v>0</v>
      </c>
      <c r="AK37" s="34">
        <f>RTM_IEX!I37</f>
        <v>53.17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2.8695900000000001</v>
      </c>
      <c r="E38">
        <f>GT_NG!Q38</f>
        <v>8.3132658497602563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57.599999999999994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601.90314437789857</v>
      </c>
      <c r="P38" s="36">
        <v>68.332611903214712</v>
      </c>
      <c r="Q38" s="36">
        <v>18.827460210412731</v>
      </c>
      <c r="R38" s="38">
        <v>22.85</v>
      </c>
      <c r="S38" s="38">
        <v>0</v>
      </c>
      <c r="T38" s="37">
        <f>SUMPRODUCT(LTA!J38:AN38,LTA!J$101:AN$101,LTA!J$104:AN$104)</f>
        <v>125.30000000000001</v>
      </c>
      <c r="U38" s="37">
        <f>SUMPRODUCT(LTA!J38:AN38,LTA!J$102:AN$102,LTA!J$104:AN$104)</f>
        <v>108.76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</v>
      </c>
      <c r="AA38" s="75">
        <f>STOA!I38</f>
        <v>0</v>
      </c>
      <c r="AB38" s="75">
        <f>-STOA!O38</f>
        <v>-300</v>
      </c>
      <c r="AC38">
        <f t="shared" si="0"/>
        <v>11.77283242598064</v>
      </c>
      <c r="AD38">
        <f t="shared" si="1"/>
        <v>734.99323991530559</v>
      </c>
      <c r="AE38">
        <f>'IDT-1'!C38</f>
        <v>-41.49</v>
      </c>
      <c r="AF38" s="24"/>
      <c r="AG38">
        <f t="shared" si="2"/>
        <v>693.50323991530558</v>
      </c>
      <c r="AI38" s="34">
        <f>PXIL!I38</f>
        <v>0</v>
      </c>
      <c r="AJ38" s="34">
        <f>PXIL!O38</f>
        <v>0</v>
      </c>
      <c r="AK38" s="34">
        <f>RTM_IEX!I38</f>
        <v>58.01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2.8695900000000001</v>
      </c>
      <c r="E39">
        <f>GT_NG!Q39</f>
        <v>8.0153298658636736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57.599999999999994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592.19837880589853</v>
      </c>
      <c r="P39" s="36">
        <v>68.332611903214712</v>
      </c>
      <c r="Q39" s="36">
        <v>18.827460210412731</v>
      </c>
      <c r="R39" s="38">
        <v>22.85</v>
      </c>
      <c r="S39" s="38">
        <v>0</v>
      </c>
      <c r="T39" s="37">
        <f>SUMPRODUCT(LTA!J39:AN39,LTA!J$101:AN$101,LTA!J$104:AN$104)</f>
        <v>145.44999999999999</v>
      </c>
      <c r="U39" s="37">
        <f>SUMPRODUCT(LTA!J39:AN39,LTA!J$102:AN$102,LTA!J$104:AN$104)</f>
        <v>108.76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-43.02</v>
      </c>
      <c r="AA39" s="75">
        <f>STOA!I39</f>
        <v>0</v>
      </c>
      <c r="AB39" s="75">
        <f>-STOA!O39</f>
        <v>-300</v>
      </c>
      <c r="AC39">
        <f t="shared" si="0"/>
        <v>12.27020883738872</v>
      </c>
      <c r="AD39">
        <f t="shared" si="1"/>
        <v>759.52316194800085</v>
      </c>
      <c r="AE39">
        <f>'IDT-1'!C39</f>
        <v>-33.869</v>
      </c>
      <c r="AF39" s="24"/>
      <c r="AG39">
        <f t="shared" si="2"/>
        <v>725.65416194800082</v>
      </c>
      <c r="AI39" s="34">
        <f>PXIL!I39</f>
        <v>0</v>
      </c>
      <c r="AJ39" s="34">
        <f>PXIL!O39</f>
        <v>0</v>
      </c>
      <c r="AK39" s="34">
        <f>RTM_IEX!I39</f>
        <v>89.91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2.8695900000000001</v>
      </c>
      <c r="E40">
        <f>GT_NG!Q40</f>
        <v>8.0153298658636736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57.599999999999994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591.65619746749269</v>
      </c>
      <c r="P40" s="36">
        <v>68.332611903214712</v>
      </c>
      <c r="Q40" s="36">
        <v>18.827460210412731</v>
      </c>
      <c r="R40" s="38">
        <v>23.15</v>
      </c>
      <c r="S40" s="38">
        <v>0</v>
      </c>
      <c r="T40" s="37">
        <f>SUMPRODUCT(LTA!J40:AN40,LTA!J$101:AN$101,LTA!J$104:AN$104)</f>
        <v>160.61000000000001</v>
      </c>
      <c r="U40" s="37">
        <f>SUMPRODUCT(LTA!J40:AN40,LTA!J$102:AN$102,LTA!J$104:AN$104)</f>
        <v>108.76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</v>
      </c>
      <c r="AA40" s="75">
        <f>STOA!I40</f>
        <v>0</v>
      </c>
      <c r="AB40" s="75">
        <f>-STOA!O40</f>
        <v>-300</v>
      </c>
      <c r="AC40">
        <f t="shared" si="0"/>
        <v>12.134203832419606</v>
      </c>
      <c r="AD40">
        <f t="shared" si="1"/>
        <v>797.73698561456399</v>
      </c>
      <c r="AE40">
        <f>'IDT-1'!C40</f>
        <v>-39.795999999999999</v>
      </c>
      <c r="AF40" s="24"/>
      <c r="AG40">
        <f t="shared" si="2"/>
        <v>757.94098561456394</v>
      </c>
      <c r="AI40" s="34">
        <f>PXIL!I40</f>
        <v>0</v>
      </c>
      <c r="AJ40" s="34">
        <f>PXIL!O40</f>
        <v>0</v>
      </c>
      <c r="AK40" s="34">
        <f>RTM_IEX!I40</f>
        <v>86.05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2.8695900000000001</v>
      </c>
      <c r="E41">
        <f>GT_NG!Q41</f>
        <v>8.0153298658636736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57.597508758271701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591.65619746749269</v>
      </c>
      <c r="P41" s="36">
        <v>68.332611903214712</v>
      </c>
      <c r="Q41" s="36">
        <v>18.827460210412731</v>
      </c>
      <c r="R41" s="38">
        <v>25.7</v>
      </c>
      <c r="S41" s="38">
        <v>0</v>
      </c>
      <c r="T41" s="37">
        <f>SUMPRODUCT(LTA!J41:AN41,LTA!J$101:AN$101,LTA!J$104:AN$104)</f>
        <v>174.08999999999997</v>
      </c>
      <c r="U41" s="37">
        <f>SUMPRODUCT(LTA!J41:AN41,LTA!J$102:AN$102,LTA!J$104:AN$104)</f>
        <v>108.76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</v>
      </c>
      <c r="AA41" s="75">
        <f>STOA!I41</f>
        <v>0</v>
      </c>
      <c r="AB41" s="75">
        <f>-STOA!O41</f>
        <v>-300</v>
      </c>
      <c r="AC41">
        <f t="shared" si="0"/>
        <v>12.239810483237981</v>
      </c>
      <c r="AD41">
        <f t="shared" si="1"/>
        <v>790.11888772201746</v>
      </c>
      <c r="AE41">
        <f>'IDT-1'!C41</f>
        <v>-3</v>
      </c>
      <c r="AF41" s="24"/>
      <c r="AG41">
        <f t="shared" si="2"/>
        <v>787.11888772201746</v>
      </c>
      <c r="AI41" s="34">
        <f>PXIL!I41</f>
        <v>0</v>
      </c>
      <c r="AJ41" s="34">
        <f>PXIL!O41</f>
        <v>0</v>
      </c>
      <c r="AK41" s="34">
        <f>RTM_IEX!I41</f>
        <v>72.510000000000005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2.8695900000000001</v>
      </c>
      <c r="E42">
        <f>GT_NG!Q42</f>
        <v>8.0153298658636736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57.597508758271701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591.65619746749269</v>
      </c>
      <c r="P42" s="36">
        <v>68.332611903214712</v>
      </c>
      <c r="Q42" s="36">
        <v>18.827460210412731</v>
      </c>
      <c r="R42" s="38">
        <v>25.7</v>
      </c>
      <c r="S42" s="38">
        <v>0</v>
      </c>
      <c r="T42" s="37">
        <f>SUMPRODUCT(LTA!J42:AN42,LTA!J$101:AN$101,LTA!J$104:AN$104)</f>
        <v>185.82999999999998</v>
      </c>
      <c r="U42" s="37">
        <f>SUMPRODUCT(LTA!J42:AN42,LTA!J$102:AN$102,LTA!J$104:AN$104)</f>
        <v>108.76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11.939508382390864</v>
      </c>
      <c r="AD42">
        <f t="shared" si="1"/>
        <v>806.88918982286464</v>
      </c>
      <c r="AE42">
        <f>'IDT-1'!C42</f>
        <v>0</v>
      </c>
      <c r="AF42" s="24"/>
      <c r="AG42">
        <f t="shared" si="2"/>
        <v>806.88918982286464</v>
      </c>
      <c r="AI42" s="34">
        <f>PXIL!I42</f>
        <v>0</v>
      </c>
      <c r="AJ42" s="34">
        <f>PXIL!O42</f>
        <v>0</v>
      </c>
      <c r="AK42" s="34">
        <f>RTM_IEX!I42</f>
        <v>51.24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2.8695900000000001</v>
      </c>
      <c r="E43">
        <f>GT_NG!Q43</f>
        <v>8.0153298658636736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57.597551124527016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591.65619746749269</v>
      </c>
      <c r="P43" s="36">
        <v>68.332611903214712</v>
      </c>
      <c r="Q43" s="36">
        <v>18.827460210412731</v>
      </c>
      <c r="R43" s="38">
        <v>25.7</v>
      </c>
      <c r="S43" s="38">
        <v>0</v>
      </c>
      <c r="T43" s="37">
        <f>SUMPRODUCT(LTA!J43:AN43,LTA!J$101:AN$101,LTA!J$104:AN$104)</f>
        <v>189.76</v>
      </c>
      <c r="U43" s="37">
        <f>SUMPRODUCT(LTA!J43:AN43,LTA!J$102:AN$102,LTA!J$104:AN$104)</f>
        <v>108.76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11.858868738267409</v>
      </c>
      <c r="AD43">
        <f t="shared" si="1"/>
        <v>797.36987183324334</v>
      </c>
      <c r="AE43">
        <f>'IDT-1'!C43</f>
        <v>0</v>
      </c>
      <c r="AF43" s="24"/>
      <c r="AG43">
        <f t="shared" si="2"/>
        <v>797.36987183324334</v>
      </c>
      <c r="AI43" s="34">
        <f>PXIL!I43</f>
        <v>0</v>
      </c>
      <c r="AJ43" s="34">
        <f>PXIL!O43</f>
        <v>0</v>
      </c>
      <c r="AK43" s="34">
        <f>RTM_IEX!I43</f>
        <v>37.71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2.8695900000000001</v>
      </c>
      <c r="E44">
        <f>GT_NG!Q44</f>
        <v>8.0153298658636736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57.597551124527016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585.16467735812842</v>
      </c>
      <c r="P44" s="36">
        <v>68.332611903214712</v>
      </c>
      <c r="Q44" s="36">
        <v>18.827460210412731</v>
      </c>
      <c r="R44" s="38">
        <v>25.7</v>
      </c>
      <c r="S44" s="38">
        <v>0</v>
      </c>
      <c r="T44" s="37">
        <f>SUMPRODUCT(LTA!J44:AN44,LTA!J$101:AN$101,LTA!J$104:AN$104)</f>
        <v>199.45000000000002</v>
      </c>
      <c r="U44" s="37">
        <f>SUMPRODUCT(LTA!J44:AN44,LTA!J$102:AN$102,LTA!J$104:AN$104)</f>
        <v>108.76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11.93445596934875</v>
      </c>
      <c r="AD44">
        <f t="shared" si="1"/>
        <v>806.2927644927978</v>
      </c>
      <c r="AE44">
        <f>'IDT-1'!C44</f>
        <v>0</v>
      </c>
      <c r="AF44" s="24"/>
      <c r="AG44">
        <f t="shared" si="2"/>
        <v>806.2927644927978</v>
      </c>
      <c r="AI44" s="34">
        <f>PXIL!I44</f>
        <v>0</v>
      </c>
      <c r="AJ44" s="34">
        <f>PXIL!O44</f>
        <v>0</v>
      </c>
      <c r="AK44" s="34">
        <f>RTM_IEX!I44</f>
        <v>43.51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2.8695900000000001</v>
      </c>
      <c r="E45">
        <f>GT_NG!Q45</f>
        <v>8.0153298658636736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584.96475883262508</v>
      </c>
      <c r="P45" s="36">
        <v>68.332611903214712</v>
      </c>
      <c r="Q45" s="36">
        <v>18.827460210412731</v>
      </c>
      <c r="R45" s="38">
        <v>25.7</v>
      </c>
      <c r="S45" s="38">
        <v>0</v>
      </c>
      <c r="T45" s="37">
        <f>SUMPRODUCT(LTA!J45:AN45,LTA!J$101:AN$101,LTA!J$104:AN$104)</f>
        <v>210.84</v>
      </c>
      <c r="U45" s="37">
        <f>SUMPRODUCT(LTA!J45:AN45,LTA!J$102:AN$102,LTA!J$104:AN$104)</f>
        <v>108.76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12.036537224288496</v>
      </c>
      <c r="AD45">
        <f t="shared" si="1"/>
        <v>818.34321358782768</v>
      </c>
      <c r="AE45">
        <f>'IDT-1'!C45</f>
        <v>0</v>
      </c>
      <c r="AF45" s="24"/>
      <c r="AG45">
        <f t="shared" si="2"/>
        <v>818.34321358782768</v>
      </c>
      <c r="AI45" s="34">
        <f>PXIL!I45</f>
        <v>0</v>
      </c>
      <c r="AJ45" s="34">
        <f>PXIL!O45</f>
        <v>0</v>
      </c>
      <c r="AK45" s="34">
        <f>RTM_IEX!I45</f>
        <v>54.14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2.8695900000000001</v>
      </c>
      <c r="E46">
        <f>GT_NG!Q46</f>
        <v>8.0153298658636736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584.96475883262508</v>
      </c>
      <c r="P46" s="36">
        <v>68.332611903214712</v>
      </c>
      <c r="Q46" s="36">
        <v>18.827460210412731</v>
      </c>
      <c r="R46" s="38">
        <v>25.7</v>
      </c>
      <c r="S46" s="38">
        <v>0</v>
      </c>
      <c r="T46" s="37">
        <f>SUMPRODUCT(LTA!J46:AN46,LTA!J$101:AN$101,LTA!J$104:AN$104)</f>
        <v>214.5</v>
      </c>
      <c r="U46" s="37">
        <f>SUMPRODUCT(LTA!J46:AN46,LTA!J$102:AN$102,LTA!J$104:AN$104)</f>
        <v>108.32000000000001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12.152961224288497</v>
      </c>
      <c r="AD46">
        <f t="shared" si="1"/>
        <v>832.08678958782775</v>
      </c>
      <c r="AE46">
        <f>'IDT-1'!C46</f>
        <v>0</v>
      </c>
      <c r="AF46" s="24"/>
      <c r="AG46">
        <f t="shared" si="2"/>
        <v>832.08678958782775</v>
      </c>
      <c r="AI46" s="34">
        <f>PXIL!I46</f>
        <v>0</v>
      </c>
      <c r="AJ46" s="34">
        <f>PXIL!O46</f>
        <v>0</v>
      </c>
      <c r="AK46" s="34">
        <f>RTM_IEX!I46</f>
        <v>64.78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2.8695900000000001</v>
      </c>
      <c r="E47">
        <f>GT_NG!Q47</f>
        <v>8.0153298658636736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586.38889656323693</v>
      </c>
      <c r="P47" s="36">
        <v>68.332611903214712</v>
      </c>
      <c r="Q47" s="36">
        <v>18.827460210412731</v>
      </c>
      <c r="R47" s="38">
        <v>25.7</v>
      </c>
      <c r="S47" s="38">
        <v>0</v>
      </c>
      <c r="T47" s="37">
        <f>SUMPRODUCT(LTA!J47:AN47,LTA!J$101:AN$101,LTA!J$104:AN$104)</f>
        <v>193.89999999999998</v>
      </c>
      <c r="U47" s="37">
        <f>SUMPRODUCT(LTA!J47:AN47,LTA!J$102:AN$102,LTA!J$104:AN$104)</f>
        <v>107.92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12.728761867470089</v>
      </c>
      <c r="AD47">
        <f t="shared" si="1"/>
        <v>799.63512667525799</v>
      </c>
      <c r="AE47">
        <f>'IDT-1'!C47</f>
        <v>22.058</v>
      </c>
      <c r="AF47" s="24"/>
      <c r="AG47">
        <f t="shared" si="2"/>
        <v>821.69312667525799</v>
      </c>
      <c r="AI47" s="34">
        <f>PXIL!I47</f>
        <v>0</v>
      </c>
      <c r="AJ47" s="34">
        <f>PXIL!O47</f>
        <v>0</v>
      </c>
      <c r="AK47" s="34">
        <f>RTM_IEX!I47</f>
        <v>102.48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2.8695900000000001</v>
      </c>
      <c r="E48">
        <f>GT_NG!Q48</f>
        <v>8.0153298658636736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589.85963648530014</v>
      </c>
      <c r="P48" s="36">
        <v>68.332611903214712</v>
      </c>
      <c r="Q48" s="36">
        <v>18.827460210412731</v>
      </c>
      <c r="R48" s="38">
        <v>25.7</v>
      </c>
      <c r="S48" s="38">
        <v>0</v>
      </c>
      <c r="T48" s="37">
        <f>SUMPRODUCT(LTA!J48:AN48,LTA!J$101:AN$101,LTA!J$104:AN$104)</f>
        <v>198.98</v>
      </c>
      <c r="U48" s="37">
        <f>SUMPRODUCT(LTA!J48:AN48,LTA!J$102:AN$102,LTA!J$104:AN$104)</f>
        <v>107.92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12.800588082815421</v>
      </c>
      <c r="AD48">
        <f t="shared" si="1"/>
        <v>808.11404038197588</v>
      </c>
      <c r="AE48">
        <f>'IDT-1'!C48</f>
        <v>23.783000000000001</v>
      </c>
      <c r="AF48" s="24"/>
      <c r="AG48">
        <f t="shared" si="2"/>
        <v>831.8970403819759</v>
      </c>
      <c r="AI48" s="34">
        <f>PXIL!I48</f>
        <v>0</v>
      </c>
      <c r="AJ48" s="34">
        <f>PXIL!O48</f>
        <v>0</v>
      </c>
      <c r="AK48" s="34">
        <f>RTM_IEX!I48</f>
        <v>102.48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2.8695900000000001</v>
      </c>
      <c r="E49">
        <f>GT_NG!Q49</f>
        <v>8.0153298658636736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597.95902348877905</v>
      </c>
      <c r="P49" s="36">
        <v>68.332611903214712</v>
      </c>
      <c r="Q49" s="36">
        <v>18.827460210412731</v>
      </c>
      <c r="R49" s="38">
        <v>25.7</v>
      </c>
      <c r="S49" s="38">
        <v>0</v>
      </c>
      <c r="T49" s="37">
        <f>SUMPRODUCT(LTA!J49:AN49,LTA!J$101:AN$101,LTA!J$104:AN$104)</f>
        <v>215.98999999999998</v>
      </c>
      <c r="U49" s="37">
        <f>SUMPRODUCT(LTA!J49:AN49,LTA!J$102:AN$102,LTA!J$104:AN$104)</f>
        <v>107.92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13.052078933644642</v>
      </c>
      <c r="AD49">
        <f t="shared" si="1"/>
        <v>837.80193653462538</v>
      </c>
      <c r="AE49">
        <f>'IDT-1'!C49</f>
        <v>23.170999999999999</v>
      </c>
      <c r="AF49" s="24"/>
      <c r="AG49">
        <f t="shared" si="2"/>
        <v>860.97293653462543</v>
      </c>
      <c r="AI49" s="34">
        <f>PXIL!I49</f>
        <v>0</v>
      </c>
      <c r="AJ49" s="34">
        <f>PXIL!O49</f>
        <v>0</v>
      </c>
      <c r="AK49" s="34">
        <f>RTM_IEX!I49</f>
        <v>107.31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2.8695900000000001</v>
      </c>
      <c r="E50">
        <f>GT_NG!Q50</f>
        <v>8.0153298658636736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598.87685097247959</v>
      </c>
      <c r="P50" s="36">
        <v>68.332611903214712</v>
      </c>
      <c r="Q50" s="36">
        <v>18.827460210412731</v>
      </c>
      <c r="R50" s="38">
        <v>25.7</v>
      </c>
      <c r="S50" s="38">
        <v>0</v>
      </c>
      <c r="T50" s="37">
        <f>SUMPRODUCT(LTA!J50:AN50,LTA!J$101:AN$101,LTA!J$104:AN$104)</f>
        <v>216.51</v>
      </c>
      <c r="U50" s="37">
        <f>SUMPRODUCT(LTA!J50:AN50,LTA!J$102:AN$102,LTA!J$104:AN$104)</f>
        <v>107.92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13.039796684507728</v>
      </c>
      <c r="AD50">
        <f t="shared" si="1"/>
        <v>836.35204626746304</v>
      </c>
      <c r="AE50">
        <f>'IDT-1'!C50</f>
        <v>25.344000000000001</v>
      </c>
      <c r="AF50" s="24"/>
      <c r="AG50">
        <f t="shared" si="2"/>
        <v>861.69604626746309</v>
      </c>
      <c r="AI50" s="34">
        <f>PXIL!I50</f>
        <v>0</v>
      </c>
      <c r="AJ50" s="34">
        <f>PXIL!O50</f>
        <v>0</v>
      </c>
      <c r="AK50" s="34">
        <f>RTM_IEX!I50</f>
        <v>104.41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2.8695900000000001</v>
      </c>
      <c r="E51">
        <f>GT_NG!Q51</f>
        <v>8.0157613284548273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608.05855210523896</v>
      </c>
      <c r="P51" s="36">
        <v>68.332611903214712</v>
      </c>
      <c r="Q51" s="36">
        <v>18.827460210412731</v>
      </c>
      <c r="R51" s="38">
        <v>25.7</v>
      </c>
      <c r="S51" s="38">
        <v>0</v>
      </c>
      <c r="T51" s="37">
        <f>SUMPRODUCT(LTA!J51:AN51,LTA!J$101:AN$101,LTA!J$104:AN$104)</f>
        <v>211.76000000000002</v>
      </c>
      <c r="U51" s="37">
        <f>SUMPRODUCT(LTA!J51:AN51,LTA!J$102:AN$102,LTA!J$104:AN$104)</f>
        <v>107.92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13.109534598308672</v>
      </c>
      <c r="AD51">
        <f t="shared" si="1"/>
        <v>844.58444094901267</v>
      </c>
      <c r="AE51">
        <f>'IDT-1'!C51</f>
        <v>26.06</v>
      </c>
      <c r="AF51" s="24"/>
      <c r="AG51">
        <f t="shared" si="2"/>
        <v>870.64444094901262</v>
      </c>
      <c r="AI51" s="34">
        <f>PXIL!I51</f>
        <v>0</v>
      </c>
      <c r="AJ51" s="34">
        <f>PXIL!O51</f>
        <v>0</v>
      </c>
      <c r="AK51" s="34">
        <f>RTM_IEX!I51</f>
        <v>108.28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2.8695900000000001</v>
      </c>
      <c r="E52">
        <f>GT_NG!Q52</f>
        <v>8.0157613284548273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610.70160133850129</v>
      </c>
      <c r="P52" s="36">
        <v>68.332611903214712</v>
      </c>
      <c r="Q52" s="36">
        <v>18.827460210412731</v>
      </c>
      <c r="R52" s="38">
        <v>25.7</v>
      </c>
      <c r="S52" s="38">
        <v>0</v>
      </c>
      <c r="T52" s="37">
        <f>SUMPRODUCT(LTA!J52:AN52,LTA!J$101:AN$101,LTA!J$104:AN$104)</f>
        <v>212.00000000000003</v>
      </c>
      <c r="U52" s="37">
        <f>SUMPRODUCT(LTA!J52:AN52,LTA!J$102:AN$102,LTA!J$104:AN$104)</f>
        <v>107.92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13.158112211868074</v>
      </c>
      <c r="AD52">
        <f t="shared" si="1"/>
        <v>850.31891256871552</v>
      </c>
      <c r="AE52">
        <f>'IDT-1'!C52</f>
        <v>26.082000000000001</v>
      </c>
      <c r="AF52" s="24"/>
      <c r="AG52">
        <f t="shared" si="2"/>
        <v>876.40091256871551</v>
      </c>
      <c r="AI52" s="34">
        <f>PXIL!I52</f>
        <v>0</v>
      </c>
      <c r="AJ52" s="34">
        <f>PXIL!O52</f>
        <v>0</v>
      </c>
      <c r="AK52" s="34">
        <f>RTM_IEX!I52</f>
        <v>111.18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2.8695900000000001</v>
      </c>
      <c r="E53">
        <f>GT_NG!Q53</f>
        <v>8.0157613284548273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597.87866460913881</v>
      </c>
      <c r="P53" s="36">
        <v>68.332611903214712</v>
      </c>
      <c r="Q53" s="36">
        <v>18.827460210412731</v>
      </c>
      <c r="R53" s="38">
        <v>25.7</v>
      </c>
      <c r="S53" s="38">
        <v>0</v>
      </c>
      <c r="T53" s="37">
        <f>SUMPRODUCT(LTA!J53:AN53,LTA!J$101:AN$101,LTA!J$104:AN$104)</f>
        <v>212.16</v>
      </c>
      <c r="U53" s="37">
        <f>SUMPRODUCT(LTA!J53:AN53,LTA!J$102:AN$102,LTA!J$104:AN$104)</f>
        <v>107.92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12.970515543341431</v>
      </c>
      <c r="AD53">
        <f t="shared" si="1"/>
        <v>828.17357250787973</v>
      </c>
      <c r="AE53">
        <f>'IDT-1'!C53</f>
        <v>28.244</v>
      </c>
      <c r="AF53" s="24"/>
      <c r="AG53">
        <f t="shared" si="2"/>
        <v>856.41757250787975</v>
      </c>
      <c r="AI53" s="34">
        <f>PXIL!I53</f>
        <v>0</v>
      </c>
      <c r="AJ53" s="34">
        <f>PXIL!O53</f>
        <v>0</v>
      </c>
      <c r="AK53" s="34">
        <f>RTM_IEX!I53</f>
        <v>101.51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2.8695900000000001</v>
      </c>
      <c r="E54">
        <f>GT_NG!Q54</f>
        <v>8.0157613284548273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602.2014528358776</v>
      </c>
      <c r="P54" s="36">
        <v>68.332611903214712</v>
      </c>
      <c r="Q54" s="36">
        <v>18.827460210412731</v>
      </c>
      <c r="R54" s="38">
        <v>25.7</v>
      </c>
      <c r="S54" s="38">
        <v>0</v>
      </c>
      <c r="T54" s="37">
        <f>SUMPRODUCT(LTA!J54:AN54,LTA!J$101:AN$101,LTA!J$104:AN$104)</f>
        <v>211.18</v>
      </c>
      <c r="U54" s="37">
        <f>SUMPRODUCT(LTA!J54:AN54,LTA!J$102:AN$102,LTA!J$104:AN$104)</f>
        <v>107.92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12.982466964446036</v>
      </c>
      <c r="AD54">
        <f t="shared" si="1"/>
        <v>829.5844093135139</v>
      </c>
      <c r="AE54">
        <f>'IDT-1'!C54</f>
        <v>15</v>
      </c>
      <c r="AF54" s="24"/>
      <c r="AG54">
        <f t="shared" si="2"/>
        <v>844.5844093135139</v>
      </c>
      <c r="AI54" s="34">
        <f>PXIL!I54</f>
        <v>0</v>
      </c>
      <c r="AJ54" s="34">
        <f>PXIL!O54</f>
        <v>0</v>
      </c>
      <c r="AK54" s="34">
        <f>RTM_IEX!I54</f>
        <v>99.59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2.8695900000000001</v>
      </c>
      <c r="E55">
        <f>GT_NG!Q55</f>
        <v>8.0162177816391544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617.47963599556283</v>
      </c>
      <c r="P55" s="36">
        <v>68.332611903214712</v>
      </c>
      <c r="Q55" s="36">
        <v>18.827460210412731</v>
      </c>
      <c r="R55" s="38">
        <v>25.7</v>
      </c>
      <c r="S55" s="38">
        <v>0</v>
      </c>
      <c r="T55" s="37">
        <f>SUMPRODUCT(LTA!J55:AN55,LTA!J$101:AN$101,LTA!J$104:AN$104)</f>
        <v>209.14000000000001</v>
      </c>
      <c r="U55" s="37">
        <f>SUMPRODUCT(LTA!J55:AN55,LTA!J$102:AN$102,LTA!J$104:AN$104)</f>
        <v>107.92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13.04486753719414</v>
      </c>
      <c r="AD55">
        <f t="shared" si="1"/>
        <v>836.9506483536353</v>
      </c>
      <c r="AE55">
        <f>'IDT-1'!C55</f>
        <v>0</v>
      </c>
      <c r="AF55" s="24"/>
      <c r="AG55">
        <f t="shared" si="2"/>
        <v>836.9506483536353</v>
      </c>
      <c r="AI55" s="34">
        <f>PXIL!I55</f>
        <v>0</v>
      </c>
      <c r="AJ55" s="34">
        <f>PXIL!O55</f>
        <v>0</v>
      </c>
      <c r="AK55" s="34">
        <f>RTM_IEX!I55</f>
        <v>93.78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2.8695900000000001</v>
      </c>
      <c r="E56">
        <f>GT_NG!Q56</f>
        <v>8.0162177816391544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619.67395919542946</v>
      </c>
      <c r="P56" s="36">
        <v>68.332611903214712</v>
      </c>
      <c r="Q56" s="36">
        <v>18.827460210412731</v>
      </c>
      <c r="R56" s="38">
        <v>25.7</v>
      </c>
      <c r="S56" s="38">
        <v>0</v>
      </c>
      <c r="T56" s="37">
        <f>SUMPRODUCT(LTA!J56:AN56,LTA!J$101:AN$101,LTA!J$104:AN$104)</f>
        <v>206.51000000000002</v>
      </c>
      <c r="U56" s="37">
        <f>SUMPRODUCT(LTA!J56:AN56,LTA!J$102:AN$102,LTA!J$104:AN$104)</f>
        <v>107.92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12.797607852073019</v>
      </c>
      <c r="AD56">
        <f t="shared" si="1"/>
        <v>807.76223123862292</v>
      </c>
      <c r="AE56">
        <f>'IDT-1'!C56</f>
        <v>0</v>
      </c>
      <c r="AF56" s="24"/>
      <c r="AG56">
        <f t="shared" si="2"/>
        <v>807.76223123862292</v>
      </c>
      <c r="AI56" s="34">
        <f>PXIL!I56</f>
        <v>0</v>
      </c>
      <c r="AJ56" s="34">
        <f>PXIL!O56</f>
        <v>0</v>
      </c>
      <c r="AK56" s="34">
        <f>RTM_IEX!I56</f>
        <v>64.78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2.8695900000000001</v>
      </c>
      <c r="E57">
        <f>GT_NG!Q57</f>
        <v>8.0162177816391544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47.930000000000007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627.13343441837844</v>
      </c>
      <c r="P57" s="36">
        <v>68.332611903214712</v>
      </c>
      <c r="Q57" s="36">
        <v>18.827460210412731</v>
      </c>
      <c r="R57" s="38">
        <v>25.7</v>
      </c>
      <c r="S57" s="38">
        <v>0</v>
      </c>
      <c r="T57" s="37">
        <f>SUMPRODUCT(LTA!J57:AN57,LTA!J$101:AN$101,LTA!J$104:AN$104)</f>
        <v>198.83999999999997</v>
      </c>
      <c r="U57" s="37">
        <f>SUMPRODUCT(LTA!J57:AN57,LTA!J$102:AN$102,LTA!J$104:AN$104)</f>
        <v>107.92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12.698399443945791</v>
      </c>
      <c r="AD57">
        <f t="shared" si="1"/>
        <v>796.05091486969911</v>
      </c>
      <c r="AE57">
        <f>'IDT-1'!C57</f>
        <v>0</v>
      </c>
      <c r="AF57" s="24"/>
      <c r="AG57">
        <f t="shared" si="2"/>
        <v>796.05091486969911</v>
      </c>
      <c r="AI57" s="34">
        <f>PXIL!I57</f>
        <v>0</v>
      </c>
      <c r="AJ57" s="34">
        <f>PXIL!O57</f>
        <v>0</v>
      </c>
      <c r="AK57" s="34">
        <f>RTM_IEX!I57</f>
        <v>53.18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2.8695900000000001</v>
      </c>
      <c r="E58">
        <f>GT_NG!Q58</f>
        <v>8.0162177816391544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627.97448011639563</v>
      </c>
      <c r="P58" s="36">
        <v>68.332611903214712</v>
      </c>
      <c r="Q58" s="36">
        <v>18.827460210412731</v>
      </c>
      <c r="R58" s="38">
        <v>25.7</v>
      </c>
      <c r="S58" s="38">
        <v>0</v>
      </c>
      <c r="T58" s="37">
        <f>SUMPRODUCT(LTA!J58:AN58,LTA!J$101:AN$101,LTA!J$104:AN$104)</f>
        <v>190.31</v>
      </c>
      <c r="U58" s="37">
        <f>SUMPRODUCT(LTA!J58:AN58,LTA!J$102:AN$102,LTA!J$104:AN$104)</f>
        <v>107.92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12.706808227809137</v>
      </c>
      <c r="AD58">
        <f t="shared" si="1"/>
        <v>797.04355178385322</v>
      </c>
      <c r="AE58">
        <f>'IDT-1'!C58</f>
        <v>0</v>
      </c>
      <c r="AF58" s="24"/>
      <c r="AG58">
        <f t="shared" si="2"/>
        <v>797.04355178385322</v>
      </c>
      <c r="AI58" s="34">
        <f>PXIL!I58</f>
        <v>0</v>
      </c>
      <c r="AJ58" s="34">
        <f>PXIL!O58</f>
        <v>0</v>
      </c>
      <c r="AK58" s="34">
        <f>RTM_IEX!I58</f>
        <v>61.87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2.8695900000000001</v>
      </c>
      <c r="E59">
        <f>GT_NG!Q59</f>
        <v>8.0162177816391544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628.52323953941971</v>
      </c>
      <c r="P59" s="36">
        <v>68.332611903214712</v>
      </c>
      <c r="Q59" s="36">
        <v>18.827460210412731</v>
      </c>
      <c r="R59" s="38">
        <v>25.7</v>
      </c>
      <c r="S59" s="38">
        <v>0</v>
      </c>
      <c r="T59" s="37">
        <f>SUMPRODUCT(LTA!J59:AN59,LTA!J$101:AN$101,LTA!J$104:AN$104)</f>
        <v>180.54000000000002</v>
      </c>
      <c r="U59" s="37">
        <f>SUMPRODUCT(LTA!J59:AN59,LTA!J$102:AN$102,LTA!J$104:AN$104)</f>
        <v>107.92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12.79995380696254</v>
      </c>
      <c r="AD59">
        <f t="shared" si="1"/>
        <v>808.03916562772383</v>
      </c>
      <c r="AE59">
        <f>'IDT-1'!C59</f>
        <v>0</v>
      </c>
      <c r="AF59" s="24"/>
      <c r="AG59">
        <f t="shared" si="2"/>
        <v>808.03916562772383</v>
      </c>
      <c r="AI59" s="34">
        <f>PXIL!I59</f>
        <v>0</v>
      </c>
      <c r="AJ59" s="34">
        <f>PXIL!O59</f>
        <v>0</v>
      </c>
      <c r="AK59" s="34">
        <f>RTM_IEX!I59</f>
        <v>82.18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2.8695900000000001</v>
      </c>
      <c r="E60">
        <f>GT_NG!Q60</f>
        <v>8.0162177816391544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623.65083802268214</v>
      </c>
      <c r="P60" s="36">
        <v>68.332611903214712</v>
      </c>
      <c r="Q60" s="36">
        <v>18.827460210412731</v>
      </c>
      <c r="R60" s="38">
        <v>25.7</v>
      </c>
      <c r="S60" s="38">
        <v>0</v>
      </c>
      <c r="T60" s="37">
        <f>SUMPRODUCT(LTA!J60:AN60,LTA!J$101:AN$101,LTA!J$104:AN$104)</f>
        <v>173.48000000000002</v>
      </c>
      <c r="U60" s="37">
        <f>SUMPRODUCT(LTA!J60:AN60,LTA!J$102:AN$102,LTA!J$104:AN$104)</f>
        <v>107.92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12.772801634221942</v>
      </c>
      <c r="AD60">
        <f t="shared" si="1"/>
        <v>804.83391628372669</v>
      </c>
      <c r="AE60">
        <f>'IDT-1'!C60</f>
        <v>0</v>
      </c>
      <c r="AF60" s="24"/>
      <c r="AG60">
        <f t="shared" si="2"/>
        <v>804.83391628372669</v>
      </c>
      <c r="AI60" s="34">
        <f>PXIL!I60</f>
        <v>0</v>
      </c>
      <c r="AJ60" s="34">
        <f>PXIL!O60</f>
        <v>0</v>
      </c>
      <c r="AK60" s="34">
        <f>RTM_IEX!I60</f>
        <v>90.88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2.8695900000000001</v>
      </c>
      <c r="E61">
        <f>GT_NG!Q61</f>
        <v>8.0162177816391544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628.45136262020776</v>
      </c>
      <c r="P61" s="36">
        <v>68.332611903214712</v>
      </c>
      <c r="Q61" s="36">
        <v>18.827460210412731</v>
      </c>
      <c r="R61" s="38">
        <v>25.7</v>
      </c>
      <c r="S61" s="38">
        <v>0</v>
      </c>
      <c r="T61" s="37">
        <f>SUMPRODUCT(LTA!J61:AN61,LTA!J$101:AN$101,LTA!J$104:AN$104)</f>
        <v>168.43</v>
      </c>
      <c r="U61" s="37">
        <f>SUMPRODUCT(LTA!J61:AN61,LTA!J$102:AN$102,LTA!J$104:AN$104)</f>
        <v>107.92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12.762642040841159</v>
      </c>
      <c r="AD61">
        <f t="shared" si="1"/>
        <v>803.63460047463332</v>
      </c>
      <c r="AE61">
        <f>'IDT-1'!C61</f>
        <v>0</v>
      </c>
      <c r="AF61" s="24"/>
      <c r="AG61">
        <f t="shared" si="2"/>
        <v>803.63460047463332</v>
      </c>
      <c r="AI61" s="34">
        <f>PXIL!I61</f>
        <v>0</v>
      </c>
      <c r="AJ61" s="34">
        <f>PXIL!O61</f>
        <v>0</v>
      </c>
      <c r="AK61" s="34">
        <f>RTM_IEX!I61</f>
        <v>89.92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2.8695900000000001</v>
      </c>
      <c r="E62">
        <f>GT_NG!Q62</f>
        <v>8.0162177816391544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47.930000000000007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634.49161905849974</v>
      </c>
      <c r="P62" s="36">
        <v>68.332611903214712</v>
      </c>
      <c r="Q62" s="36">
        <v>18.827460210412731</v>
      </c>
      <c r="R62" s="38">
        <v>25.7</v>
      </c>
      <c r="S62" s="38">
        <v>0</v>
      </c>
      <c r="T62" s="37">
        <f>SUMPRODUCT(LTA!J62:AN62,LTA!J$101:AN$101,LTA!J$104:AN$104)</f>
        <v>156.07</v>
      </c>
      <c r="U62" s="37">
        <f>SUMPRODUCT(LTA!J62:AN62,LTA!J$102:AN$102,LTA!J$104:AN$104)</f>
        <v>107.92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12.750044194922811</v>
      </c>
      <c r="AD62">
        <f t="shared" si="1"/>
        <v>802.14745475884365</v>
      </c>
      <c r="AE62">
        <f>'IDT-1'!C62</f>
        <v>0</v>
      </c>
      <c r="AF62" s="24"/>
      <c r="AG62">
        <f t="shared" si="2"/>
        <v>802.14745475884365</v>
      </c>
      <c r="AI62" s="34">
        <f>PXIL!I62</f>
        <v>0</v>
      </c>
      <c r="AJ62" s="34">
        <f>PXIL!O62</f>
        <v>0</v>
      </c>
      <c r="AK62" s="34">
        <f>RTM_IEX!I62</f>
        <v>94.74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2.8695900000000001</v>
      </c>
      <c r="E63">
        <f>GT_NG!Q63</f>
        <v>8.0162177816391544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632.79095005095041</v>
      </c>
      <c r="P63" s="36">
        <v>68.332611903214712</v>
      </c>
      <c r="Q63" s="36">
        <v>18.827460210412731</v>
      </c>
      <c r="R63" s="38">
        <v>26.3</v>
      </c>
      <c r="S63" s="38">
        <v>0</v>
      </c>
      <c r="T63" s="37">
        <f>SUMPRODUCT(LTA!J63:AN63,LTA!J$101:AN$101,LTA!J$104:AN$104)</f>
        <v>143.66</v>
      </c>
      <c r="U63" s="37">
        <f>SUMPRODUCT(LTA!J63:AN63,LTA!J$102:AN$102,LTA!J$104:AN$104)</f>
        <v>107.92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12.604130575259395</v>
      </c>
      <c r="AD63">
        <f t="shared" si="1"/>
        <v>784.9226993709575</v>
      </c>
      <c r="AE63">
        <f>'IDT-1'!C63</f>
        <v>15</v>
      </c>
      <c r="AF63" s="24"/>
      <c r="AG63">
        <f t="shared" si="2"/>
        <v>799.9226993709575</v>
      </c>
      <c r="AI63" s="34">
        <f>PXIL!I63</f>
        <v>0</v>
      </c>
      <c r="AJ63" s="34">
        <f>PXIL!O63</f>
        <v>0</v>
      </c>
      <c r="AK63" s="34">
        <f>RTM_IEX!I63</f>
        <v>90.88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2.8695900000000001</v>
      </c>
      <c r="E64">
        <f>GT_NG!Q64</f>
        <v>8.0162177816391544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637.15938690052155</v>
      </c>
      <c r="P64" s="36">
        <v>68.332611903214712</v>
      </c>
      <c r="Q64" s="36">
        <v>18.827460210412731</v>
      </c>
      <c r="R64" s="38">
        <v>26.3</v>
      </c>
      <c r="S64" s="38">
        <v>0</v>
      </c>
      <c r="T64" s="37">
        <f>SUMPRODUCT(LTA!J64:AN64,LTA!J$101:AN$101,LTA!J$104:AN$104)</f>
        <v>127.48</v>
      </c>
      <c r="U64" s="37">
        <f>SUMPRODUCT(LTA!J64:AN64,LTA!J$102:AN$102,LTA!J$104:AN$104)</f>
        <v>107.92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12.504829444795794</v>
      </c>
      <c r="AD64">
        <f t="shared" si="1"/>
        <v>773.20043735099239</v>
      </c>
      <c r="AE64">
        <f>'IDT-1'!C64</f>
        <v>30</v>
      </c>
      <c r="AF64" s="24"/>
      <c r="AG64">
        <f t="shared" si="2"/>
        <v>803.20043735099239</v>
      </c>
      <c r="AI64" s="34">
        <f>PXIL!I64</f>
        <v>0</v>
      </c>
      <c r="AJ64" s="34">
        <f>PXIL!O64</f>
        <v>0</v>
      </c>
      <c r="AK64" s="34">
        <f>RTM_IEX!I64</f>
        <v>90.87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2.8695900000000001</v>
      </c>
      <c r="E65">
        <f>GT_NG!Q65</f>
        <v>8.0162177816391544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650.05263322906649</v>
      </c>
      <c r="P65" s="36">
        <v>68.332611903214712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112.99</v>
      </c>
      <c r="U65" s="37">
        <f>SUMPRODUCT(LTA!J65:AN65,LTA!J$102:AN$102,LTA!J$104:AN$104)</f>
        <v>107.92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12.418420713955571</v>
      </c>
      <c r="AD65">
        <f t="shared" si="1"/>
        <v>763.00009241037742</v>
      </c>
      <c r="AE65">
        <f>'IDT-1'!C65</f>
        <v>37.404000000000003</v>
      </c>
      <c r="AF65" s="24"/>
      <c r="AG65">
        <f t="shared" si="2"/>
        <v>800.40409241037742</v>
      </c>
      <c r="AI65" s="34">
        <f>PXIL!I65</f>
        <v>0</v>
      </c>
      <c r="AJ65" s="34">
        <f>PXIL!O65</f>
        <v>0</v>
      </c>
      <c r="AK65" s="34">
        <f>RTM_IEX!I65</f>
        <v>82.18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2.8695900000000001</v>
      </c>
      <c r="E66">
        <f>GT_NG!Q66</f>
        <v>8.0162177816391544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644.62171880263577</v>
      </c>
      <c r="P66" s="36">
        <v>68.332611903214712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93.62</v>
      </c>
      <c r="U66" s="37">
        <f>SUMPRODUCT(LTA!J66:AN66,LTA!J$102:AN$102,LTA!J$104:AN$104)</f>
        <v>107.92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12.299385032773554</v>
      </c>
      <c r="AD66">
        <f t="shared" si="1"/>
        <v>748.94821366512872</v>
      </c>
      <c r="AE66">
        <f>'IDT-1'!C66</f>
        <v>35.466000000000001</v>
      </c>
      <c r="AF66" s="24"/>
      <c r="AG66">
        <f t="shared" si="2"/>
        <v>784.41421366512873</v>
      </c>
      <c r="AI66" s="34">
        <f>PXIL!I66</f>
        <v>0</v>
      </c>
      <c r="AJ66" s="34">
        <f>PXIL!O66</f>
        <v>0</v>
      </c>
      <c r="AK66" s="34">
        <f>RTM_IEX!I66</f>
        <v>92.81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2.8695900000000001</v>
      </c>
      <c r="E67">
        <f>GT_NG!Q67</f>
        <v>8.0162177816391544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649.39996203987607</v>
      </c>
      <c r="P67" s="36">
        <v>68.332611903214712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80.09</v>
      </c>
      <c r="U67" s="37">
        <f>SUMPRODUCT(LTA!J67:AN67,LTA!J$102:AN$102,LTA!J$104:AN$104)</f>
        <v>107.92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12.152790275966371</v>
      </c>
      <c r="AD67">
        <f t="shared" si="1"/>
        <v>731.64305165917619</v>
      </c>
      <c r="AE67">
        <f>'IDT-1'!C67</f>
        <v>54.319000000000003</v>
      </c>
      <c r="AF67" s="24"/>
      <c r="AG67">
        <f t="shared" si="2"/>
        <v>785.96205165917615</v>
      </c>
      <c r="AI67" s="34">
        <f>PXIL!I67</f>
        <v>0</v>
      </c>
      <c r="AJ67" s="34">
        <f>PXIL!O67</f>
        <v>0</v>
      </c>
      <c r="AK67" s="34">
        <f>RTM_IEX!I67</f>
        <v>74.44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2.8695900000000001</v>
      </c>
      <c r="E68">
        <f>GT_NG!Q68</f>
        <v>8.0162177816391544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668.10213330227305</v>
      </c>
      <c r="P68" s="36">
        <v>68.332611903214712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67.489999999999995</v>
      </c>
      <c r="U68" s="37">
        <f>SUMPRODUCT(LTA!J68:AN68,LTA!J$102:AN$102,LTA!J$104:AN$104)</f>
        <v>107.92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12.082248514570507</v>
      </c>
      <c r="AD68">
        <f t="shared" ref="AD68:AD98" si="4">SUM(B68:AB68,AI68:AR68)-AC68</f>
        <v>723.31576468296919</v>
      </c>
      <c r="AE68">
        <f>'IDT-1'!C68</f>
        <v>75</v>
      </c>
      <c r="AF68" s="24"/>
      <c r="AG68">
        <f t="shared" ref="AG68:AG98" si="5">SUM(AD68:AF68)</f>
        <v>798.31576468296919</v>
      </c>
      <c r="AI68" s="34">
        <f>PXIL!I68</f>
        <v>0</v>
      </c>
      <c r="AJ68" s="34">
        <f>PXIL!O68</f>
        <v>0</v>
      </c>
      <c r="AK68" s="34">
        <f>RTM_IEX!I68</f>
        <v>59.94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2.8695900000000001</v>
      </c>
      <c r="E69">
        <f>GT_NG!Q69</f>
        <v>8.0162177816391544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55.803378178523268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665.07404793368494</v>
      </c>
      <c r="P69" s="36">
        <v>68.332611903214712</v>
      </c>
      <c r="Q69" s="36">
        <v>18.827460210412731</v>
      </c>
      <c r="R69" s="38">
        <v>15.5</v>
      </c>
      <c r="S69" s="38">
        <v>0</v>
      </c>
      <c r="T69" s="37">
        <f>SUMPRODUCT(LTA!J69:AN69,LTA!J$101:AN$101,LTA!J$104:AN$104)</f>
        <v>51.03</v>
      </c>
      <c r="U69" s="37">
        <f>SUMPRODUCT(LTA!J69:AN69,LTA!J$102:AN$102,LTA!J$104:AN$104)</f>
        <v>107.92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11.92638897417396</v>
      </c>
      <c r="AD69">
        <f t="shared" si="4"/>
        <v>704.91691703330071</v>
      </c>
      <c r="AE69">
        <f>'IDT-1'!C69</f>
        <v>100</v>
      </c>
      <c r="AF69" s="24"/>
      <c r="AG69">
        <f t="shared" si="5"/>
        <v>804.91691703330071</v>
      </c>
      <c r="AI69" s="34">
        <f>PXIL!I69</f>
        <v>0</v>
      </c>
      <c r="AJ69" s="34">
        <f>PXIL!O69</f>
        <v>0</v>
      </c>
      <c r="AK69" s="34">
        <f>RTM_IEX!I69</f>
        <v>73.47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2.8695900000000001</v>
      </c>
      <c r="E70">
        <f>GT_NG!Q70</f>
        <v>8.0162177816391544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55.803378178523268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665.30734290843429</v>
      </c>
      <c r="P70" s="36">
        <v>68.332611903214712</v>
      </c>
      <c r="Q70" s="36">
        <v>18.827460210412731</v>
      </c>
      <c r="R70" s="38">
        <v>7.580000000000001</v>
      </c>
      <c r="S70" s="38">
        <v>0</v>
      </c>
      <c r="T70" s="37">
        <f>SUMPRODUCT(LTA!J70:AN70,LTA!J$101:AN$101,LTA!J$104:AN$104)</f>
        <v>41.589999999999996</v>
      </c>
      <c r="U70" s="37">
        <f>SUMPRODUCT(LTA!J70:AN70,LTA!J$102:AN$102,LTA!J$104:AN$104)</f>
        <v>107.92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11.728176651961855</v>
      </c>
      <c r="AD70">
        <f t="shared" si="4"/>
        <v>681.51842433026229</v>
      </c>
      <c r="AE70">
        <f>'IDT-1'!C70</f>
        <v>120.738</v>
      </c>
      <c r="AF70" s="24"/>
      <c r="AG70">
        <f t="shared" si="5"/>
        <v>802.25642433026223</v>
      </c>
      <c r="AI70" s="34">
        <f>PXIL!I70</f>
        <v>0</v>
      </c>
      <c r="AJ70" s="34">
        <f>PXIL!O70</f>
        <v>0</v>
      </c>
      <c r="AK70" s="34">
        <f>RTM_IEX!I70</f>
        <v>38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29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2.8695900000000001</v>
      </c>
      <c r="E71">
        <f>GT_NG!Q71</f>
        <v>8.0157613284548273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55.803378178523268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667.73469520207959</v>
      </c>
      <c r="P71" s="36">
        <v>68.332611903214712</v>
      </c>
      <c r="Q71" s="36">
        <v>18.827460210412731</v>
      </c>
      <c r="R71" s="38">
        <v>5.01</v>
      </c>
      <c r="S71" s="38">
        <v>0</v>
      </c>
      <c r="T71" s="37">
        <f>SUMPRODUCT(LTA!J71:AN71,LTA!J$101:AN$101,LTA!J$104:AN$104)</f>
        <v>37.21</v>
      </c>
      <c r="U71" s="37">
        <f>SUMPRODUCT(LTA!J71:AN71,LTA!J$102:AN$102,LTA!J$104:AN$104)</f>
        <v>107.92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0.32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11.992498577021728</v>
      </c>
      <c r="AD71">
        <f t="shared" si="4"/>
        <v>712.7209982456634</v>
      </c>
      <c r="AE71">
        <f>'IDT-1'!C71</f>
        <v>122.90900000000001</v>
      </c>
      <c r="AF71" s="24"/>
      <c r="AG71">
        <f t="shared" si="5"/>
        <v>835.62999824566339</v>
      </c>
      <c r="AI71" s="34">
        <f>PXIL!I71</f>
        <v>0</v>
      </c>
      <c r="AJ71" s="34">
        <f>PXIL!O71</f>
        <v>0</v>
      </c>
      <c r="AK71" s="34">
        <f>RTM_IEX!I71</f>
        <v>21.27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81.400000000000006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2.8695900000000001</v>
      </c>
      <c r="E72">
        <f>GT_NG!Q72</f>
        <v>8.0157613284548273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55.803378178523268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680.04604939197895</v>
      </c>
      <c r="P72" s="36">
        <v>68.332611903214712</v>
      </c>
      <c r="Q72" s="36">
        <v>18.827460210412731</v>
      </c>
      <c r="R72" s="38">
        <v>1.39</v>
      </c>
      <c r="S72" s="38">
        <v>0</v>
      </c>
      <c r="T72" s="37">
        <f>SUMPRODUCT(LTA!J72:AN72,LTA!J$101:AN$101,LTA!J$104:AN$104)</f>
        <v>30.560000000000002</v>
      </c>
      <c r="U72" s="37">
        <f>SUMPRODUCT(LTA!J72:AN72,LTA!J$102:AN$102,LTA!J$104:AN$104)</f>
        <v>107.92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27.74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12.291465952216882</v>
      </c>
      <c r="AD72">
        <f t="shared" si="4"/>
        <v>748.01338506036757</v>
      </c>
      <c r="AE72">
        <f>'IDT-1'!C72</f>
        <v>121.559</v>
      </c>
      <c r="AF72" s="24"/>
      <c r="AG72">
        <f t="shared" si="5"/>
        <v>869.57238506036754</v>
      </c>
      <c r="AI72" s="34">
        <f>PXIL!I72</f>
        <v>0</v>
      </c>
      <c r="AJ72" s="34">
        <f>PXIL!O72</f>
        <v>0</v>
      </c>
      <c r="AK72" s="34">
        <f>RTM_IEX!I72</f>
        <v>88.99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19.809999999999999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2.8695900000000001</v>
      </c>
      <c r="E73">
        <f>GT_NG!Q73</f>
        <v>8.0157613284548273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55.79999999999999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685.67527726378523</v>
      </c>
      <c r="P73" s="36">
        <v>68.332611903214712</v>
      </c>
      <c r="Q73" s="36">
        <v>18.827460210412731</v>
      </c>
      <c r="R73" s="38">
        <v>2.7272727272727271E-2</v>
      </c>
      <c r="S73" s="38">
        <v>0</v>
      </c>
      <c r="T73" s="37">
        <f>SUMPRODUCT(LTA!J73:AN73,LTA!J$101:AN$101,LTA!J$104:AN$104)</f>
        <v>22.78</v>
      </c>
      <c r="U73" s="37">
        <f>SUMPRODUCT(LTA!J73:AN73,LTA!J$102:AN$102,LTA!J$104:AN$104)</f>
        <v>107.92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21.9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12.46738818054955</v>
      </c>
      <c r="AD73">
        <f t="shared" si="4"/>
        <v>768.78058525259041</v>
      </c>
      <c r="AE73">
        <f>'IDT-1'!C73</f>
        <v>121.535</v>
      </c>
      <c r="AF73" s="24"/>
      <c r="AG73">
        <f t="shared" si="5"/>
        <v>890.31558525259038</v>
      </c>
      <c r="AI73" s="34">
        <f>PXIL!I73</f>
        <v>0</v>
      </c>
      <c r="AJ73" s="34">
        <f>PXIL!O73</f>
        <v>0</v>
      </c>
      <c r="AK73" s="34">
        <f>RTM_IEX!I73</f>
        <v>119.19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19.91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2.8695900000000001</v>
      </c>
      <c r="E74">
        <f>GT_NG!Q74</f>
        <v>8.0157613284548273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55.79999999999999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707.71435855795892</v>
      </c>
      <c r="P74" s="36">
        <v>68.332611903214712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16.57</v>
      </c>
      <c r="U74" s="37">
        <f>SUMPRODUCT(LTA!J74:AN74,LTA!J$102:AN$102,LTA!J$104:AN$104)</f>
        <v>107.92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12.39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12.383991372511518</v>
      </c>
      <c r="AD74">
        <f t="shared" si="4"/>
        <v>758.93579062752951</v>
      </c>
      <c r="AE74">
        <f>'IDT-1'!C74</f>
        <v>123.617</v>
      </c>
      <c r="AF74" s="24"/>
      <c r="AG74">
        <f t="shared" si="5"/>
        <v>882.55279062752948</v>
      </c>
      <c r="AI74" s="34">
        <f>PXIL!I74</f>
        <v>0</v>
      </c>
      <c r="AJ74" s="34">
        <f>PXIL!O74</f>
        <v>0</v>
      </c>
      <c r="AK74" s="34">
        <f>RTM_IEX!I74</f>
        <v>105.13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17.75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2.8695900000000001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731.94986264026738</v>
      </c>
      <c r="P75" s="36">
        <v>68.332611903214712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15.49</v>
      </c>
      <c r="U75" s="37">
        <f>SUMPRODUCT(LTA!J75:AN75,LTA!J$102:AN$102,LTA!J$104:AN$104)</f>
        <v>107.92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26.45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12.509869606802908</v>
      </c>
      <c r="AD75">
        <f t="shared" si="4"/>
        <v>773.79541647554663</v>
      </c>
      <c r="AE75">
        <f>'IDT-1'!C75</f>
        <v>131.339</v>
      </c>
      <c r="AF75" s="24"/>
      <c r="AG75">
        <f t="shared" si="5"/>
        <v>905.13441647554669</v>
      </c>
      <c r="AI75" s="34">
        <f>PXIL!I75</f>
        <v>0</v>
      </c>
      <c r="AJ75" s="34">
        <f>PXIL!O75</f>
        <v>0</v>
      </c>
      <c r="AK75" s="34">
        <f>RTM_IEX!I75</f>
        <v>74.849999999999994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24.9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2.8695900000000001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748.91457228384934</v>
      </c>
      <c r="P76" s="36">
        <v>68.332611903214712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16.010000000000002</v>
      </c>
      <c r="U76" s="37">
        <f>SUMPRODUCT(LTA!J76:AN76,LTA!J$102:AN$102,LTA!J$104:AN$104)</f>
        <v>107.92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23.25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12.346277167808999</v>
      </c>
      <c r="AD76">
        <f t="shared" si="4"/>
        <v>754.48371855812252</v>
      </c>
      <c r="AE76">
        <f>'IDT-1'!C76</f>
        <v>138.94</v>
      </c>
      <c r="AF76" s="24"/>
      <c r="AG76">
        <f t="shared" si="5"/>
        <v>893.42371855812257</v>
      </c>
      <c r="AI76" s="34">
        <f>PXIL!I76</f>
        <v>0</v>
      </c>
      <c r="AJ76" s="34">
        <f>PXIL!O76</f>
        <v>0</v>
      </c>
      <c r="AK76" s="34">
        <f>RTM_IEX!I76</f>
        <v>43.56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22.43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2.8695900000000001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773.05052737425854</v>
      </c>
      <c r="P77" s="36">
        <v>68.332611903214712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16.670000000000002</v>
      </c>
      <c r="U77" s="37">
        <f>SUMPRODUCT(LTA!J77:AN77,LTA!J$102:AN$102,LTA!J$104:AN$104)</f>
        <v>107.92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25.99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12.533395190568436</v>
      </c>
      <c r="AD77">
        <f t="shared" si="4"/>
        <v>776.57255562577234</v>
      </c>
      <c r="AE77">
        <f>'IDT-1'!C77</f>
        <v>138.196</v>
      </c>
      <c r="AF77" s="24"/>
      <c r="AG77">
        <f t="shared" si="5"/>
        <v>914.76855562577236</v>
      </c>
      <c r="AI77" s="34">
        <f>PXIL!I77</f>
        <v>0</v>
      </c>
      <c r="AJ77" s="34">
        <f>PXIL!O77</f>
        <v>0</v>
      </c>
      <c r="AK77" s="34">
        <f>RTM_IEX!I77</f>
        <v>40.07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20.66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2.8695900000000001</v>
      </c>
      <c r="E78">
        <f>GT_NG!Q78</f>
        <v>8.0157613284548273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761.93580790505553</v>
      </c>
      <c r="P78" s="36">
        <v>68.332611903214712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17.34</v>
      </c>
      <c r="U78" s="37">
        <f>SUMPRODUCT(LTA!J78:AN78,LTA!J$102:AN$102,LTA!J$104:AN$104)</f>
        <v>107.92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30.28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12.129735547027131</v>
      </c>
      <c r="AD78">
        <f t="shared" si="4"/>
        <v>728.92149580011062</v>
      </c>
      <c r="AE78">
        <f>'IDT-1'!C78</f>
        <v>142.13999999999999</v>
      </c>
      <c r="AF78" s="24"/>
      <c r="AG78">
        <f t="shared" si="5"/>
        <v>871.06149580011061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18.829999999999998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2.8695900000000001</v>
      </c>
      <c r="E79">
        <f>GT_NG!Q79</f>
        <v>8.0157613284548273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758.47011998513335</v>
      </c>
      <c r="P79" s="36">
        <v>68.332611903214712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18.34</v>
      </c>
      <c r="U79" s="37">
        <f>SUMPRODUCT(LTA!J79:AN79,LTA!J$102:AN$102,LTA!J$104:AN$104)</f>
        <v>107.92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38.17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12.422442711622013</v>
      </c>
      <c r="AD79">
        <f t="shared" si="4"/>
        <v>713.26310071559374</v>
      </c>
      <c r="AE79">
        <f>'IDT-1'!C79</f>
        <v>145.321</v>
      </c>
      <c r="AF79" s="24"/>
      <c r="AG79">
        <f t="shared" si="5"/>
        <v>858.58410071559376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-25</v>
      </c>
      <c r="AM79" s="34">
        <f>RTM_PXI!I79</f>
        <v>0</v>
      </c>
      <c r="AN79" s="34">
        <f>RTM_PXI!O79</f>
        <v>0</v>
      </c>
      <c r="AO79" s="148">
        <f>GDAM_IEX!I79</f>
        <v>22.14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2.8695900000000001</v>
      </c>
      <c r="E80">
        <f>GT_NG!Q80</f>
        <v>8.3132658497602563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751.37890684855563</v>
      </c>
      <c r="P80" s="36">
        <v>68.332611903214712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19.34</v>
      </c>
      <c r="U80" s="37">
        <f>SUMPRODUCT(LTA!J80:AN80,LTA!J$102:AN$102,LTA!J$104:AN$104)</f>
        <v>107.92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12.224184401528834</v>
      </c>
      <c r="AD80">
        <f t="shared" si="4"/>
        <v>691.8676504104144</v>
      </c>
      <c r="AE80">
        <f>'IDT-1'!C80</f>
        <v>148.98400000000001</v>
      </c>
      <c r="AF80" s="24"/>
      <c r="AG80">
        <f t="shared" si="5"/>
        <v>840.85165041041444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-24</v>
      </c>
      <c r="AM80" s="34">
        <f>RTM_PXI!I80</f>
        <v>0</v>
      </c>
      <c r="AN80" s="34">
        <f>RTM_PXI!O80</f>
        <v>0</v>
      </c>
      <c r="AO80" s="148">
        <f>GDAM_IEX!I80</f>
        <v>43.51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2.8695900000000001</v>
      </c>
      <c r="E81">
        <f>GT_NG!Q81</f>
        <v>8.3132658497602563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735.97187501951623</v>
      </c>
      <c r="P81" s="36">
        <v>68.332611903214712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20.010000000000002</v>
      </c>
      <c r="U81" s="37">
        <f>SUMPRODUCT(LTA!J81:AN81,LTA!J$102:AN$102,LTA!J$104:AN$104)</f>
        <v>107.92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11.775201548767566</v>
      </c>
      <c r="AD81">
        <f t="shared" si="4"/>
        <v>687.0696014341363</v>
      </c>
      <c r="AE81">
        <f>'IDT-1'!C81</f>
        <v>145.74100000000001</v>
      </c>
      <c r="AF81" s="24"/>
      <c r="AG81">
        <f t="shared" si="5"/>
        <v>832.81060143413629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29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2.8695900000000001</v>
      </c>
      <c r="E82">
        <f>GT_NG!Q82</f>
        <v>8.3132658497602563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730.19389469227553</v>
      </c>
      <c r="P82" s="36">
        <v>68.332611903214712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20.34</v>
      </c>
      <c r="U82" s="37">
        <f>SUMPRODUCT(LTA!J82:AN82,LTA!J$102:AN$102,LTA!J$104:AN$104)</f>
        <v>107.92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11.485838514018745</v>
      </c>
      <c r="AD82">
        <f t="shared" si="4"/>
        <v>652.91098414164446</v>
      </c>
      <c r="AE82">
        <f>'IDT-1'!C82</f>
        <v>151.30600000000001</v>
      </c>
      <c r="AF82" s="24"/>
      <c r="AG82">
        <f t="shared" si="5"/>
        <v>804.2169841416445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2.8695900000000001</v>
      </c>
      <c r="E83">
        <f>GT_NG!Q83</f>
        <v>8.3132658497602563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57.600000000000016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717.87404387434526</v>
      </c>
      <c r="P83" s="36">
        <v>68.332611903214712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15.23</v>
      </c>
      <c r="U83" s="37">
        <f>SUMPRODUCT(LTA!J83:AN83,LTA!J$102:AN$102,LTA!J$104:AN$104)</f>
        <v>107.92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10.735995994659223</v>
      </c>
      <c r="AD83">
        <f t="shared" si="4"/>
        <v>765.24097584307367</v>
      </c>
      <c r="AE83">
        <f>'IDT-1'!C83</f>
        <v>0</v>
      </c>
      <c r="AF83" s="24"/>
      <c r="AG83">
        <f t="shared" si="5"/>
        <v>765.24097584307367</v>
      </c>
      <c r="AI83" s="34">
        <f>PXIL!I83</f>
        <v>0</v>
      </c>
      <c r="AJ83" s="34">
        <f>PXIL!O83</f>
        <v>0</v>
      </c>
      <c r="AK83" s="34">
        <f>RTM_IEX!I83</f>
        <v>29.01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2.8695900000000001</v>
      </c>
      <c r="E84">
        <f>GT_NG!Q84</f>
        <v>8.3132658497602563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57.600000000000016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693.65759534635038</v>
      </c>
      <c r="P84" s="36">
        <v>68.332611903214712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14.77</v>
      </c>
      <c r="U84" s="37">
        <f>SUMPRODUCT(LTA!J84:AN84,LTA!J$102:AN$102,LTA!J$104:AN$104)</f>
        <v>107.92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10.390617827024064</v>
      </c>
      <c r="AD84">
        <f t="shared" si="4"/>
        <v>724.46990548271401</v>
      </c>
      <c r="AE84">
        <f>'IDT-1'!C84</f>
        <v>0</v>
      </c>
      <c r="AF84" s="24"/>
      <c r="AG84">
        <f t="shared" si="5"/>
        <v>724.46990548271401</v>
      </c>
      <c r="AI84" s="34">
        <f>PXIL!I84</f>
        <v>0</v>
      </c>
      <c r="AJ84" s="34">
        <f>PXIL!O84</f>
        <v>0</v>
      </c>
      <c r="AK84" s="34">
        <f>RTM_IEX!I84</f>
        <v>12.57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2.8695900000000001</v>
      </c>
      <c r="E85">
        <f>GT_NG!Q85</f>
        <v>8.3132658497602563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57.600000000000016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686.53282434174093</v>
      </c>
      <c r="P85" s="36">
        <v>68.332611903214712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14.28</v>
      </c>
      <c r="U85" s="37">
        <f>SUMPRODUCT(LTA!J85:AN85,LTA!J$102:AN$102,LTA!J$104:AN$104)</f>
        <v>107.92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10.221065750585346</v>
      </c>
      <c r="AD85">
        <f t="shared" si="4"/>
        <v>704.45468655454317</v>
      </c>
      <c r="AE85">
        <f>'IDT-1'!C85</f>
        <v>0</v>
      </c>
      <c r="AF85" s="24"/>
      <c r="AG85">
        <f t="shared" si="5"/>
        <v>704.45468655454317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2.8695900000000001</v>
      </c>
      <c r="E86">
        <f>GT_NG!Q86</f>
        <v>8.3132658497602563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57.600000000000016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679.32602842823201</v>
      </c>
      <c r="P86" s="36">
        <v>68.332611903214712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14.09</v>
      </c>
      <c r="U86" s="37">
        <f>SUMPRODUCT(LTA!J86:AN86,LTA!J$102:AN$102,LTA!J$104:AN$104)</f>
        <v>107.92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10.158932664911871</v>
      </c>
      <c r="AD86">
        <f t="shared" si="4"/>
        <v>697.12002372670781</v>
      </c>
      <c r="AE86">
        <f>'IDT-1'!C86</f>
        <v>0</v>
      </c>
      <c r="AF86" s="24"/>
      <c r="AG86">
        <f t="shared" si="5"/>
        <v>697.12002372670781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2.8695900000000001</v>
      </c>
      <c r="E87">
        <f>GT_NG!Q87</f>
        <v>8.3132658497602563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46.737916648094505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665.96379170835746</v>
      </c>
      <c r="P87" s="36">
        <v>68.332611903214712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13.66</v>
      </c>
      <c r="U87" s="37">
        <f>SUMPRODUCT(LTA!J87:AN87,LTA!J$102:AN$102,LTA!J$104:AN$104)</f>
        <v>107.92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9.9518363763089184</v>
      </c>
      <c r="AD87">
        <f t="shared" si="4"/>
        <v>672.67279994353055</v>
      </c>
      <c r="AE87">
        <f>'IDT-1'!C87</f>
        <v>0</v>
      </c>
      <c r="AF87" s="24"/>
      <c r="AG87">
        <f t="shared" si="5"/>
        <v>672.67279994353055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2.8695900000000001</v>
      </c>
      <c r="E88">
        <f>GT_NG!Q88</f>
        <v>8.3132658497602563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46.737916648094505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658.02418601576574</v>
      </c>
      <c r="P88" s="36">
        <v>68.332611903214712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107.92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9.8823716884911477</v>
      </c>
      <c r="AD88">
        <f t="shared" si="4"/>
        <v>664.47265893875669</v>
      </c>
      <c r="AE88">
        <f>'IDT-1'!C88</f>
        <v>0</v>
      </c>
      <c r="AF88" s="24"/>
      <c r="AG88">
        <f t="shared" si="5"/>
        <v>664.47265893875669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2.8695900000000001</v>
      </c>
      <c r="E89">
        <f>GT_NG!Q89</f>
        <v>8.3132658497602563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46.737916648094505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659.30166967978812</v>
      </c>
      <c r="P89" s="36">
        <v>68.332611903214712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107.92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9.8931025512689352</v>
      </c>
      <c r="AD89">
        <f t="shared" si="4"/>
        <v>665.73941174000129</v>
      </c>
      <c r="AE89">
        <f>'IDT-1'!C89</f>
        <v>0</v>
      </c>
      <c r="AF89" s="24"/>
      <c r="AG89">
        <f t="shared" si="5"/>
        <v>665.73941174000129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2.8695900000000001</v>
      </c>
      <c r="E90">
        <f>GT_NG!Q90</f>
        <v>8.3132658497602563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46.737916648094505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657.1328258507333</v>
      </c>
      <c r="P90" s="36">
        <v>68.332611903214712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107.92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9.8748842631048763</v>
      </c>
      <c r="AD90">
        <f t="shared" si="4"/>
        <v>663.58878619911059</v>
      </c>
      <c r="AE90">
        <f>'IDT-1'!C90</f>
        <v>0</v>
      </c>
      <c r="AF90" s="24"/>
      <c r="AG90">
        <f t="shared" si="5"/>
        <v>663.58878619911059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2.8695900000000001</v>
      </c>
      <c r="E91">
        <f>GT_NG!Q91</f>
        <v>8.3132658497602563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654.56510157835817</v>
      </c>
      <c r="P91" s="36">
        <v>68.332611903214712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107.92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10.158351234068723</v>
      </c>
      <c r="AD91">
        <f t="shared" si="4"/>
        <v>628.42192774057366</v>
      </c>
      <c r="AE91">
        <f>'IDT-1'!C91</f>
        <v>0</v>
      </c>
      <c r="AF91" s="24"/>
      <c r="AG91">
        <f t="shared" si="5"/>
        <v>628.42192774057366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2.8695900000000001</v>
      </c>
      <c r="E92">
        <f>GT_NG!Q92</f>
        <v>8.3132658497602563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653.4807389015466</v>
      </c>
      <c r="P92" s="36">
        <v>68.332611903214712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107.92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10.149242587583505</v>
      </c>
      <c r="AD92">
        <f t="shared" si="4"/>
        <v>627.34667371024739</v>
      </c>
      <c r="AE92">
        <f>'IDT-1'!C92</f>
        <v>0</v>
      </c>
      <c r="AF92" s="24"/>
      <c r="AG92">
        <f t="shared" si="5"/>
        <v>627.34667371024739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2.8695900000000001</v>
      </c>
      <c r="E93">
        <f>GT_NG!Q93</f>
        <v>8.3132658497602563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655.37837383995236</v>
      </c>
      <c r="P93" s="36">
        <v>68.332611903214712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13.33</v>
      </c>
      <c r="U93" s="37">
        <f>SUMPRODUCT(LTA!J93:AN93,LTA!J$102:AN$102,LTA!J$104:AN$104)</f>
        <v>107.92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10.165182721066113</v>
      </c>
      <c r="AD93">
        <f t="shared" si="4"/>
        <v>629.22836851517047</v>
      </c>
      <c r="AE93">
        <f>'IDT-1'!C93</f>
        <v>0</v>
      </c>
      <c r="AF93" s="24"/>
      <c r="AG93">
        <f t="shared" si="5"/>
        <v>629.22836851517047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2.8695900000000001</v>
      </c>
      <c r="E94">
        <f>GT_NG!Q94</f>
        <v>8.3132658497602563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640.65748174648957</v>
      </c>
      <c r="P94" s="36">
        <v>68.332611903214712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13.33</v>
      </c>
      <c r="U94" s="37">
        <f>SUMPRODUCT(LTA!J94:AN94,LTA!J$102:AN$102,LTA!J$104:AN$104)</f>
        <v>107.92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10.041527227481026</v>
      </c>
      <c r="AD94">
        <f t="shared" si="4"/>
        <v>614.63113191529283</v>
      </c>
      <c r="AE94">
        <f>'IDT-1'!C94</f>
        <v>0</v>
      </c>
      <c r="AF94" s="24"/>
      <c r="AG94">
        <f t="shared" si="5"/>
        <v>614.63113191529283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2.8695900000000001</v>
      </c>
      <c r="E95">
        <f>GT_NG!Q95</f>
        <v>8.3132658497602563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640.13843299865755</v>
      </c>
      <c r="P95" s="36">
        <v>68.332611903214712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13.33</v>
      </c>
      <c r="U95" s="37">
        <f>SUMPRODUCT(LTA!J95:AN95,LTA!J$102:AN$102,LTA!J$104:AN$104)</f>
        <v>107.92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10.037167217999237</v>
      </c>
      <c r="AD95">
        <f t="shared" si="4"/>
        <v>614.11644317694254</v>
      </c>
      <c r="AE95">
        <f>'IDT-1'!C95</f>
        <v>0</v>
      </c>
      <c r="AF95" s="24"/>
      <c r="AG95">
        <f t="shared" si="5"/>
        <v>614.11644317694254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2.8695900000000001</v>
      </c>
      <c r="E96">
        <f>GT_NG!Q96</f>
        <v>8.3132658497602563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620.98690558703379</v>
      </c>
      <c r="P96" s="36">
        <v>68.332611903214712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13.33</v>
      </c>
      <c r="U96" s="37">
        <f>SUMPRODUCT(LTA!J96:AN96,LTA!J$102:AN$102,LTA!J$104:AN$104)</f>
        <v>107.92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9.8762943877415985</v>
      </c>
      <c r="AD96">
        <f t="shared" si="4"/>
        <v>595.12578859557652</v>
      </c>
      <c r="AE96">
        <f>'IDT-1'!C96</f>
        <v>0</v>
      </c>
      <c r="AF96" s="24"/>
      <c r="AG96">
        <f t="shared" si="5"/>
        <v>595.12578859557652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2.8695900000000001</v>
      </c>
      <c r="E97">
        <f>GT_NG!Q97</f>
        <v>8.3132658497602563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616.29972566703384</v>
      </c>
      <c r="P97" s="36">
        <v>68.332611903214712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13.33</v>
      </c>
      <c r="U97" s="37">
        <f>SUMPRODUCT(LTA!J97:AN97,LTA!J$102:AN$102,LTA!J$104:AN$104)</f>
        <v>107.92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9.8369220764135985</v>
      </c>
      <c r="AD97">
        <f t="shared" si="4"/>
        <v>590.47798098690453</v>
      </c>
      <c r="AE97">
        <f>'IDT-1'!C97</f>
        <v>0</v>
      </c>
      <c r="AF97" s="24"/>
      <c r="AG97">
        <f t="shared" si="5"/>
        <v>590.47798098690453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2.8695900000000001</v>
      </c>
      <c r="E98">
        <f>GT_NG!Q98</f>
        <v>8.3132658497602563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616.96043660414364</v>
      </c>
      <c r="P98" s="36">
        <v>68.332611903214712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13.33</v>
      </c>
      <c r="U98" s="37">
        <f>SUMPRODUCT(LTA!J98:AN98,LTA!J$102:AN$102,LTA!J$104:AN$104)</f>
        <v>107.92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9.8424720482853196</v>
      </c>
      <c r="AD98">
        <f t="shared" si="4"/>
        <v>591.13314195214252</v>
      </c>
      <c r="AE98">
        <f>'IDT-1'!C98</f>
        <v>-8</v>
      </c>
      <c r="AF98" s="24"/>
      <c r="AG98">
        <f t="shared" si="5"/>
        <v>583.13314195214252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6.7907797499999895E-2</v>
      </c>
      <c r="E99">
        <f t="shared" si="6"/>
        <v>0.19646949047582921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1.2303536359384541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15.375777485389305</v>
      </c>
      <c r="P99" s="36">
        <f t="shared" si="6"/>
        <v>1.6399826856771522</v>
      </c>
      <c r="Q99" s="36">
        <f t="shared" si="6"/>
        <v>0.45185904504990515</v>
      </c>
      <c r="R99" s="38">
        <f t="shared" si="6"/>
        <v>0.24305182079448523</v>
      </c>
      <c r="S99" s="38">
        <f t="shared" si="6"/>
        <v>0</v>
      </c>
      <c r="T99" s="37">
        <f t="shared" si="6"/>
        <v>1.7265974999999998</v>
      </c>
      <c r="U99" s="37">
        <f t="shared" si="6"/>
        <v>2.6099775000000012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5.1622500000000002E-2</v>
      </c>
      <c r="Z99" s="34">
        <f t="shared" si="6"/>
        <v>-0.38008999999999998</v>
      </c>
      <c r="AA99" s="75">
        <f t="shared" si="6"/>
        <v>0</v>
      </c>
      <c r="AB99" s="75">
        <f t="shared" si="6"/>
        <v>-7.5233599999999967</v>
      </c>
      <c r="AC99">
        <f t="shared" si="6"/>
        <v>0.27547329106431551</v>
      </c>
      <c r="AD99">
        <f t="shared" si="6"/>
        <v>16.258986169760828</v>
      </c>
      <c r="AE99">
        <f t="shared" si="6"/>
        <v>0.44494449999999997</v>
      </c>
      <c r="AG99">
        <f t="shared" si="6"/>
        <v>16.703930669760823</v>
      </c>
      <c r="AI99">
        <f t="shared" si="6"/>
        <v>0</v>
      </c>
      <c r="AJ99">
        <f t="shared" si="6"/>
        <v>0</v>
      </c>
      <c r="AK99">
        <f t="shared" si="6"/>
        <v>0.94922499999999987</v>
      </c>
      <c r="AL99">
        <f t="shared" si="6"/>
        <v>-0.19225</v>
      </c>
      <c r="AM99">
        <f t="shared" si="6"/>
        <v>0</v>
      </c>
      <c r="AN99">
        <f t="shared" si="6"/>
        <v>0</v>
      </c>
      <c r="AO99">
        <f t="shared" si="6"/>
        <v>8.7334999999999996E-2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45234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3.3700799999999997</v>
      </c>
      <c r="E3">
        <f>GT_NG!T3</f>
        <v>12.019179541822057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522.47401113209867</v>
      </c>
      <c r="P3" s="36">
        <v>75.112871067619736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373.3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-77</v>
      </c>
      <c r="AA3" s="75">
        <f>STOA!J3</f>
        <v>3.78</v>
      </c>
      <c r="AB3" s="75">
        <f>-STOA!P3</f>
        <v>0</v>
      </c>
      <c r="AC3">
        <f>SUMIF(B3:AB3,"&gt;0")*$AC$2-SUMIF(B3:AB3,"&lt;0")*($AC$2/(1-$AC$2))+SUMIF(AI3:AR3,"&gt;0")*$AC$2-SUMIF(AI3:AR3,"&lt;0")*($AC$2/(1-$AC$2))</f>
        <v>9.8224349449931214</v>
      </c>
      <c r="AD3">
        <f>SUM(B3:AB3,AI3:AR3)-AC3</f>
        <v>964.69335620725474</v>
      </c>
      <c r="AE3">
        <f>'IDT-1'!F3</f>
        <v>-76</v>
      </c>
      <c r="AF3" s="24"/>
      <c r="AG3">
        <f>SUM(AD3:AF3)</f>
        <v>888.69335620725474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3.3700799999999997</v>
      </c>
      <c r="E4">
        <f>GT_NG!T4</f>
        <v>12.019179541822057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521.87333372844444</v>
      </c>
      <c r="P4" s="36">
        <v>75.112871067619736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373.28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-125</v>
      </c>
      <c r="AA4" s="75">
        <f>STOA!J4</f>
        <v>3.78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10.2238368255971</v>
      </c>
      <c r="AD4">
        <f t="shared" ref="AD4:AD67" si="1">SUM(B4:AB4,AI4:AR4)-AC4</f>
        <v>915.67127692299641</v>
      </c>
      <c r="AE4">
        <f>'IDT-1'!F4</f>
        <v>-40</v>
      </c>
      <c r="AF4" s="24"/>
      <c r="AG4">
        <f t="shared" ref="AG4:AG67" si="2">SUM(AD4:AF4)</f>
        <v>875.67127692299641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3.3700799999999997</v>
      </c>
      <c r="E5">
        <f>GT_NG!T5</f>
        <v>12.019179541822057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509.10258242708579</v>
      </c>
      <c r="P5" s="36">
        <v>75.112871067619736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373.25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-127</v>
      </c>
      <c r="AA5" s="75">
        <f>STOA!J5</f>
        <v>3.78</v>
      </c>
      <c r="AB5" s="75">
        <f>-STOA!P5</f>
        <v>0</v>
      </c>
      <c r="AC5">
        <f t="shared" si="0"/>
        <v>10.133252830115467</v>
      </c>
      <c r="AD5">
        <f t="shared" si="1"/>
        <v>900.96110961711952</v>
      </c>
      <c r="AE5">
        <f>'IDT-1'!F5</f>
        <v>-38</v>
      </c>
      <c r="AF5" s="24"/>
      <c r="AG5">
        <f t="shared" si="2"/>
        <v>862.96110961711952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3.3700799999999997</v>
      </c>
      <c r="E6">
        <f>GT_NG!T6</f>
        <v>12.019179541822057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515.28225194972572</v>
      </c>
      <c r="P6" s="36">
        <v>75.112871067619736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373.24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-149</v>
      </c>
      <c r="AA6" s="75">
        <f>STOA!J6</f>
        <v>3.78</v>
      </c>
      <c r="AB6" s="75">
        <f>-STOA!P6</f>
        <v>0</v>
      </c>
      <c r="AC6">
        <f t="shared" si="0"/>
        <v>10.3714435240532</v>
      </c>
      <c r="AD6">
        <f t="shared" si="1"/>
        <v>884.89258844582162</v>
      </c>
      <c r="AE6">
        <f>'IDT-1'!F6</f>
        <v>-27.102</v>
      </c>
      <c r="AF6" s="24"/>
      <c r="AG6">
        <f t="shared" si="2"/>
        <v>857.79058844582164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3.3700799999999997</v>
      </c>
      <c r="E7">
        <f>GT_NG!T7</f>
        <v>12.019179541822057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508.95394985894006</v>
      </c>
      <c r="P7" s="36">
        <v>75.112871067619736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373.23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-162</v>
      </c>
      <c r="AA7" s="75">
        <f>STOA!J7</f>
        <v>3.78</v>
      </c>
      <c r="AB7" s="75">
        <f>-STOA!P7</f>
        <v>0</v>
      </c>
      <c r="AC7">
        <f t="shared" si="0"/>
        <v>10.42832683691416</v>
      </c>
      <c r="AD7">
        <f t="shared" si="1"/>
        <v>865.49740304217505</v>
      </c>
      <c r="AE7">
        <f>'IDT-1'!F7</f>
        <v>-21.335999999999999</v>
      </c>
      <c r="AF7" s="24"/>
      <c r="AG7">
        <f t="shared" si="2"/>
        <v>844.16140304217504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3.3700799999999997</v>
      </c>
      <c r="E8">
        <f>GT_NG!T8</f>
        <v>12.019179541822057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508.95394985894006</v>
      </c>
      <c r="P8" s="36">
        <v>75.112871067619736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373.22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-177</v>
      </c>
      <c r="AA8" s="75">
        <f>STOA!J8</f>
        <v>3.78</v>
      </c>
      <c r="AB8" s="75">
        <f>-STOA!P8</f>
        <v>0</v>
      </c>
      <c r="AC8">
        <f t="shared" si="0"/>
        <v>10.555310202787496</v>
      </c>
      <c r="AD8">
        <f t="shared" si="1"/>
        <v>850.36041967630172</v>
      </c>
      <c r="AE8">
        <f>'IDT-1'!F8</f>
        <v>-16.146000000000001</v>
      </c>
      <c r="AF8" s="24"/>
      <c r="AG8">
        <f t="shared" si="2"/>
        <v>834.21441967630176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3.3700799999999997</v>
      </c>
      <c r="E9">
        <f>GT_NG!T9</f>
        <v>12.019179541822057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509.77337605385554</v>
      </c>
      <c r="P9" s="36">
        <v>75.112871067619736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373.2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-189</v>
      </c>
      <c r="AA9" s="75">
        <f>STOA!J9</f>
        <v>3.78</v>
      </c>
      <c r="AB9" s="75">
        <f>-STOA!P9</f>
        <v>0</v>
      </c>
      <c r="AC9">
        <f t="shared" si="0"/>
        <v>10.621323486899009</v>
      </c>
      <c r="AD9">
        <f t="shared" si="1"/>
        <v>844.09383258710568</v>
      </c>
      <c r="AE9">
        <f>'IDT-1'!F9</f>
        <v>-7.4960000000000004</v>
      </c>
      <c r="AF9" s="24"/>
      <c r="AG9">
        <f t="shared" si="2"/>
        <v>836.5978325871057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3.3700799999999997</v>
      </c>
      <c r="E10">
        <f>GT_NG!T10</f>
        <v>12.019179541822057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509.77353306701747</v>
      </c>
      <c r="P10" s="36">
        <v>75.112871067619736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373.2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-198</v>
      </c>
      <c r="AA10" s="75">
        <f>STOA!J10</f>
        <v>3.78</v>
      </c>
      <c r="AB10" s="75">
        <f>-STOA!P10</f>
        <v>0</v>
      </c>
      <c r="AC10">
        <f t="shared" si="0"/>
        <v>10.69756522533357</v>
      </c>
      <c r="AD10">
        <f t="shared" si="1"/>
        <v>835.01774786183296</v>
      </c>
      <c r="AE10">
        <f>'IDT-1'!F10</f>
        <v>-6.343</v>
      </c>
      <c r="AF10" s="24"/>
      <c r="AG10">
        <f t="shared" si="2"/>
        <v>828.674747861833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3.3700799999999997</v>
      </c>
      <c r="E11">
        <f>GT_NG!T11</f>
        <v>12.019179541822057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509.77353306701747</v>
      </c>
      <c r="P11" s="36">
        <v>75.112871067619736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373.04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-211</v>
      </c>
      <c r="AA11" s="75">
        <f>STOA!J11</f>
        <v>3.69</v>
      </c>
      <c r="AB11" s="75">
        <f>-STOA!P11</f>
        <v>0</v>
      </c>
      <c r="AC11">
        <f t="shared" si="0"/>
        <v>10.847946064381574</v>
      </c>
      <c r="AD11">
        <f t="shared" si="1"/>
        <v>816.61736702278517</v>
      </c>
      <c r="AE11">
        <f>'IDT-1'!F11</f>
        <v>0</v>
      </c>
      <c r="AF11" s="24"/>
      <c r="AG11">
        <f t="shared" si="2"/>
        <v>816.61736702278517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3.3700799999999997</v>
      </c>
      <c r="E12">
        <f>GT_NG!T12</f>
        <v>12.019179541822057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509.77353306701747</v>
      </c>
      <c r="P12" s="36">
        <v>75.112871067619736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375.06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-218</v>
      </c>
      <c r="AA12" s="75">
        <f>STOA!J12</f>
        <v>3.69</v>
      </c>
      <c r="AB12" s="75">
        <f>-STOA!P12</f>
        <v>0</v>
      </c>
      <c r="AC12">
        <f t="shared" si="0"/>
        <v>10.924212168455799</v>
      </c>
      <c r="AD12">
        <f t="shared" si="1"/>
        <v>811.56110091871096</v>
      </c>
      <c r="AE12">
        <f>'IDT-1'!F12</f>
        <v>0</v>
      </c>
      <c r="AF12" s="24"/>
      <c r="AG12">
        <f t="shared" si="2"/>
        <v>811.56110091871096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3.3700799999999997</v>
      </c>
      <c r="E13">
        <f>GT_NG!T13</f>
        <v>12.019179541822057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509.34345424159119</v>
      </c>
      <c r="P13" s="36">
        <v>75.112871067619736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374.84000000000003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-224</v>
      </c>
      <c r="AA13" s="75">
        <f>STOA!J13</f>
        <v>3.69</v>
      </c>
      <c r="AB13" s="75">
        <f>-STOA!P13</f>
        <v>0</v>
      </c>
      <c r="AC13">
        <f t="shared" si="0"/>
        <v>10.969578452671552</v>
      </c>
      <c r="AD13">
        <f t="shared" si="1"/>
        <v>804.86565580906893</v>
      </c>
      <c r="AE13">
        <f>'IDT-1'!F13</f>
        <v>0</v>
      </c>
      <c r="AF13" s="24"/>
      <c r="AG13">
        <f t="shared" si="2"/>
        <v>804.86565580906893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3.3700799999999997</v>
      </c>
      <c r="E14">
        <f>GT_NG!T14</f>
        <v>12.019179541822057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509.43361779294634</v>
      </c>
      <c r="P14" s="36">
        <v>75.112871067619736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374.77000000000004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-231</v>
      </c>
      <c r="AA14" s="75">
        <f>STOA!J14</f>
        <v>3.69</v>
      </c>
      <c r="AB14" s="75">
        <f>-STOA!P14</f>
        <v>0</v>
      </c>
      <c r="AC14">
        <f t="shared" si="0"/>
        <v>11.071401719201603</v>
      </c>
      <c r="AD14">
        <f t="shared" si="1"/>
        <v>792.78399609389396</v>
      </c>
      <c r="AE14">
        <f>'IDT-1'!F14</f>
        <v>0</v>
      </c>
      <c r="AF14" s="24"/>
      <c r="AG14">
        <f t="shared" si="2"/>
        <v>792.78399609389396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3.3700799999999997</v>
      </c>
      <c r="E15">
        <f>GT_NG!T15</f>
        <v>12.019179541822057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507.41229779454824</v>
      </c>
      <c r="P15" s="36">
        <v>75.112871067619736</v>
      </c>
      <c r="Q15" s="36">
        <v>22.746931480981925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374.55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-244</v>
      </c>
      <c r="AA15" s="75">
        <f>STOA!J15</f>
        <v>3.69</v>
      </c>
      <c r="AB15" s="75">
        <f>-STOA!P15</f>
        <v>0</v>
      </c>
      <c r="AC15">
        <f t="shared" si="0"/>
        <v>11.120343893014173</v>
      </c>
      <c r="AD15">
        <f t="shared" si="1"/>
        <v>782.49373392168343</v>
      </c>
      <c r="AE15">
        <f>'IDT-1'!F15</f>
        <v>0</v>
      </c>
      <c r="AF15" s="24"/>
      <c r="AG15">
        <f t="shared" si="2"/>
        <v>782.49373392168343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3.3700799999999997</v>
      </c>
      <c r="E16">
        <f>GT_NG!T16</f>
        <v>12.019179541822057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507.41223980844688</v>
      </c>
      <c r="P16" s="36">
        <v>75.112871067619736</v>
      </c>
      <c r="Q16" s="36">
        <v>22.746931480981925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374.44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-250</v>
      </c>
      <c r="AA16" s="75">
        <f>STOA!J16</f>
        <v>3.69</v>
      </c>
      <c r="AB16" s="75">
        <f>-STOA!P16</f>
        <v>0</v>
      </c>
      <c r="AC16">
        <f t="shared" si="0"/>
        <v>11.127890563655811</v>
      </c>
      <c r="AD16">
        <f t="shared" si="1"/>
        <v>781.37612926494046</v>
      </c>
      <c r="AE16">
        <f>'IDT-1'!F16</f>
        <v>0</v>
      </c>
      <c r="AF16" s="24"/>
      <c r="AG16">
        <f t="shared" si="2"/>
        <v>781.37612926494046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3.3700799999999997</v>
      </c>
      <c r="E17">
        <f>GT_NG!T17</f>
        <v>12.019179541822057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507.7385927945482</v>
      </c>
      <c r="P17" s="36">
        <v>75.112871067619736</v>
      </c>
      <c r="Q17" s="36">
        <v>22.746931480981925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374.21000000000004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-254</v>
      </c>
      <c r="AA17" s="75">
        <f>STOA!J17</f>
        <v>3.69</v>
      </c>
      <c r="AB17" s="75">
        <f>-STOA!P17</f>
        <v>0</v>
      </c>
      <c r="AC17">
        <f t="shared" si="0"/>
        <v>11.162584559638615</v>
      </c>
      <c r="AD17">
        <f t="shared" si="1"/>
        <v>777.43778825505888</v>
      </c>
      <c r="AE17">
        <f>'IDT-1'!F17</f>
        <v>0</v>
      </c>
      <c r="AF17" s="24"/>
      <c r="AG17">
        <f t="shared" si="2"/>
        <v>777.43778825505888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3.7010700000000001</v>
      </c>
      <c r="E18">
        <f>GT_NG!T18</f>
        <v>12.019179541822057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507.7385927945482</v>
      </c>
      <c r="P18" s="36">
        <v>75.112871067619736</v>
      </c>
      <c r="Q18" s="36">
        <v>22.746931480981925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374.1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-258</v>
      </c>
      <c r="AA18" s="75">
        <f>STOA!J18</f>
        <v>3.69</v>
      </c>
      <c r="AB18" s="75">
        <f>-STOA!P18</f>
        <v>0</v>
      </c>
      <c r="AC18">
        <f t="shared" si="0"/>
        <v>11.155969717913729</v>
      </c>
      <c r="AD18">
        <f t="shared" si="1"/>
        <v>778.66539309678376</v>
      </c>
      <c r="AE18">
        <f>'IDT-1'!F18</f>
        <v>0</v>
      </c>
      <c r="AF18" s="24"/>
      <c r="AG18">
        <f t="shared" si="2"/>
        <v>778.66539309678376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3.7010700000000001</v>
      </c>
      <c r="E19">
        <f>GT_NG!T19</f>
        <v>12.019179541822057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505.44019791165402</v>
      </c>
      <c r="P19" s="36">
        <v>75.112871067619736</v>
      </c>
      <c r="Q19" s="36">
        <v>22.746931480981925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374.1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-258</v>
      </c>
      <c r="AA19" s="75">
        <f>STOA!J19</f>
        <v>3.69</v>
      </c>
      <c r="AB19" s="75">
        <f>-STOA!P19</f>
        <v>0</v>
      </c>
      <c r="AC19">
        <f t="shared" si="0"/>
        <v>11.136663200897418</v>
      </c>
      <c r="AD19">
        <f t="shared" si="1"/>
        <v>776.38630473090598</v>
      </c>
      <c r="AE19">
        <f>'IDT-1'!F19</f>
        <v>0</v>
      </c>
      <c r="AF19" s="24"/>
      <c r="AG19">
        <f t="shared" si="2"/>
        <v>776.38630473090598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3.7010700000000001</v>
      </c>
      <c r="E20">
        <f>GT_NG!T20</f>
        <v>12.019179541822057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505.82294773970813</v>
      </c>
      <c r="P20" s="36">
        <v>75.112871067619736</v>
      </c>
      <c r="Q20" s="36">
        <v>22.746931480981925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374.1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-254</v>
      </c>
      <c r="AA20" s="75">
        <f>STOA!J20</f>
        <v>3.69</v>
      </c>
      <c r="AB20" s="75">
        <f>-STOA!P20</f>
        <v>0</v>
      </c>
      <c r="AC20">
        <f t="shared" si="0"/>
        <v>11.105993668553515</v>
      </c>
      <c r="AD20">
        <f t="shared" si="1"/>
        <v>780.79972409130391</v>
      </c>
      <c r="AE20">
        <f>'IDT-1'!F20</f>
        <v>0</v>
      </c>
      <c r="AF20" s="24"/>
      <c r="AG20">
        <f t="shared" si="2"/>
        <v>780.79972409130391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3.7010700000000001</v>
      </c>
      <c r="E21">
        <f>GT_NG!T21</f>
        <v>12.019179541822057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505.82294773970813</v>
      </c>
      <c r="P21" s="36">
        <v>75.112871067619736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375.77000000000004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-247</v>
      </c>
      <c r="AA21" s="75">
        <f>STOA!J21</f>
        <v>3.69</v>
      </c>
      <c r="AB21" s="75">
        <f>-STOA!P21</f>
        <v>0</v>
      </c>
      <c r="AC21">
        <f t="shared" si="0"/>
        <v>11.103079353103738</v>
      </c>
      <c r="AD21">
        <f t="shared" si="1"/>
        <v>784.47263840675373</v>
      </c>
      <c r="AE21">
        <f>'IDT-1'!F21</f>
        <v>0</v>
      </c>
      <c r="AF21" s="24"/>
      <c r="AG21">
        <f t="shared" si="2"/>
        <v>784.47263840675373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3.7010700000000001</v>
      </c>
      <c r="E22">
        <f>GT_NG!T22</f>
        <v>12.019179541822057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589.00749351041168</v>
      </c>
      <c r="P22" s="36">
        <v>75.112871067619736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375.72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-238</v>
      </c>
      <c r="AA22" s="75">
        <f>STOA!J22</f>
        <v>3.69</v>
      </c>
      <c r="AB22" s="75">
        <f>-STOA!P22</f>
        <v>0</v>
      </c>
      <c r="AC22">
        <f t="shared" si="0"/>
        <v>12.360505947420325</v>
      </c>
      <c r="AD22">
        <f t="shared" si="1"/>
        <v>800.34975758314067</v>
      </c>
      <c r="AE22">
        <f>'IDT-1'!F22</f>
        <v>-3.46</v>
      </c>
      <c r="AF22" s="24"/>
      <c r="AG22">
        <f t="shared" si="2"/>
        <v>796.88975758314064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3.7010700000000001</v>
      </c>
      <c r="E23">
        <f>GT_NG!T23</f>
        <v>12.019179541822057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690.96683172869439</v>
      </c>
      <c r="P23" s="36">
        <v>75.112871067619736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375.61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-233</v>
      </c>
      <c r="AA23" s="75">
        <f>STOA!J23</f>
        <v>3.69</v>
      </c>
      <c r="AB23" s="75">
        <f>-STOA!P23</f>
        <v>0</v>
      </c>
      <c r="AC23">
        <f t="shared" si="0"/>
        <v>13.851377217820582</v>
      </c>
      <c r="AD23">
        <f t="shared" si="1"/>
        <v>825.70822453102323</v>
      </c>
      <c r="AE23">
        <f>'IDT-1'!F23</f>
        <v>-7.4960000000000004</v>
      </c>
      <c r="AF23" s="24"/>
      <c r="AG23">
        <f t="shared" si="2"/>
        <v>818.21222453102325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3.7010700000000001</v>
      </c>
      <c r="E24">
        <f>GT_NG!T24</f>
        <v>12.019179541822057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69.60682102571127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780.88430765460134</v>
      </c>
      <c r="P24" s="36">
        <v>75.112871067619736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384.22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-534</v>
      </c>
      <c r="AA24" s="75">
        <f>STOA!J24</f>
        <v>3.69</v>
      </c>
      <c r="AB24" s="75">
        <f>-STOA!P24</f>
        <v>0</v>
      </c>
      <c r="AC24">
        <f t="shared" si="0"/>
        <v>16.245640143564948</v>
      </c>
      <c r="AD24">
        <f t="shared" si="1"/>
        <v>845.23554062717153</v>
      </c>
      <c r="AE24">
        <f>'IDT-1'!F24</f>
        <v>-22.489000000000001</v>
      </c>
      <c r="AF24" s="24"/>
      <c r="AG24">
        <f t="shared" si="2"/>
        <v>822.7465406271715</v>
      </c>
      <c r="AI24" s="34">
        <f>PXIL!J24</f>
        <v>0</v>
      </c>
      <c r="AJ24" s="34">
        <f>PXIL!P24</f>
        <v>0</v>
      </c>
      <c r="AK24" s="34">
        <f>RTM_IEX!J24</f>
        <v>43.5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3.7010700000000001</v>
      </c>
      <c r="E25">
        <f>GT_NG!T25</f>
        <v>12.019179541822057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69.60682102571127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787.16491647292855</v>
      </c>
      <c r="P25" s="36">
        <v>75.112871067619736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392.81000000000006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-503</v>
      </c>
      <c r="AA25" s="75">
        <f>STOA!J25</f>
        <v>3.69</v>
      </c>
      <c r="AB25" s="75">
        <f>-STOA!P25</f>
        <v>0</v>
      </c>
      <c r="AC25">
        <f t="shared" si="0"/>
        <v>15.986147368167334</v>
      </c>
      <c r="AD25">
        <f t="shared" si="1"/>
        <v>876.86564222089635</v>
      </c>
      <c r="AE25">
        <f>'IDT-1'!F25</f>
        <v>-37.481000000000002</v>
      </c>
      <c r="AF25" s="24"/>
      <c r="AG25">
        <f t="shared" si="2"/>
        <v>839.38464222089635</v>
      </c>
      <c r="AI25" s="34">
        <f>PXIL!J25</f>
        <v>0</v>
      </c>
      <c r="AJ25" s="34">
        <f>PXIL!P25</f>
        <v>0</v>
      </c>
      <c r="AK25" s="34">
        <f>RTM_IEX!J25</f>
        <v>29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3.7010700000000001</v>
      </c>
      <c r="E26">
        <f>GT_NG!T26</f>
        <v>12.019179541822057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803.26232664706333</v>
      </c>
      <c r="P26" s="36">
        <v>75.112871067619736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401.44000000000005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-501</v>
      </c>
      <c r="AA26" s="75">
        <f>STOA!J26</f>
        <v>3.69</v>
      </c>
      <c r="AB26" s="75">
        <f>-STOA!P26</f>
        <v>0</v>
      </c>
      <c r="AC26">
        <f t="shared" si="0"/>
        <v>16.014543298180289</v>
      </c>
      <c r="AD26">
        <f t="shared" si="1"/>
        <v>884.23465646501802</v>
      </c>
      <c r="AE26">
        <f>'IDT-1'!F26</f>
        <v>-36.328000000000003</v>
      </c>
      <c r="AF26" s="24"/>
      <c r="AG26">
        <f t="shared" si="2"/>
        <v>847.90665646501805</v>
      </c>
      <c r="AI26" s="34">
        <f>PXIL!J26</f>
        <v>0</v>
      </c>
      <c r="AJ26" s="34">
        <f>PXIL!P26</f>
        <v>0</v>
      </c>
      <c r="AK26" s="34">
        <f>RTM_IEX!J26</f>
        <v>9.67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3.7010700000000001</v>
      </c>
      <c r="E27">
        <f>GT_NG!T27</f>
        <v>12.019179541822057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69.60682102571127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831.72462669789468</v>
      </c>
      <c r="P27" s="36">
        <v>75.112871067619736</v>
      </c>
      <c r="Q27" s="36">
        <v>22.746931480981925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406.14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-448</v>
      </c>
      <c r="AA27" s="75">
        <f>STOA!J27</f>
        <v>3.69</v>
      </c>
      <c r="AB27" s="75">
        <f>-STOA!P27</f>
        <v>0</v>
      </c>
      <c r="AC27">
        <f t="shared" si="0"/>
        <v>15.884707259188152</v>
      </c>
      <c r="AD27">
        <f t="shared" si="1"/>
        <v>975.3567925548416</v>
      </c>
      <c r="AE27">
        <f>'IDT-1'!F27</f>
        <v>-109</v>
      </c>
      <c r="AF27" s="24"/>
      <c r="AG27">
        <f t="shared" si="2"/>
        <v>866.3567925548416</v>
      </c>
      <c r="AI27" s="34">
        <f>PXIL!J27</f>
        <v>0</v>
      </c>
      <c r="AJ27" s="34">
        <f>PXIL!P27</f>
        <v>0</v>
      </c>
      <c r="AK27" s="34">
        <f>RTM_IEX!J27</f>
        <v>14.5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3.7010700000000001</v>
      </c>
      <c r="E28">
        <f>GT_NG!T28</f>
        <v>12.019179541822057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826.82579204955175</v>
      </c>
      <c r="P28" s="36">
        <v>75.112871067619736</v>
      </c>
      <c r="Q28" s="36">
        <v>22.746931480981925</v>
      </c>
      <c r="R28" s="38">
        <v>0.26732673267326734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397.33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-176</v>
      </c>
      <c r="AA28" s="75">
        <f>STOA!J28</f>
        <v>3.69</v>
      </c>
      <c r="AB28" s="75">
        <f>-STOA!P28</f>
        <v>0</v>
      </c>
      <c r="AC28">
        <f t="shared" si="0"/>
        <v>15.202699502244903</v>
      </c>
      <c r="AD28">
        <f t="shared" si="1"/>
        <v>979.20318930012934</v>
      </c>
      <c r="AE28">
        <f>'IDT-1'!F28</f>
        <v>-77</v>
      </c>
      <c r="AF28" s="24"/>
      <c r="AG28">
        <f t="shared" si="2"/>
        <v>902.20318930012934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3.7010700000000001</v>
      </c>
      <c r="E29">
        <f>GT_NG!T29</f>
        <v>12.019179541822057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888.48199622623122</v>
      </c>
      <c r="P29" s="36">
        <v>75.112871067619736</v>
      </c>
      <c r="Q29" s="36">
        <v>22.746931480981925</v>
      </c>
      <c r="R29" s="38">
        <v>2.4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408.42273199999994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-393.79</v>
      </c>
      <c r="AA29" s="75">
        <f>STOA!J29</f>
        <v>3.69</v>
      </c>
      <c r="AB29" s="75">
        <f>-STOA!P29</f>
        <v>0</v>
      </c>
      <c r="AC29">
        <f t="shared" si="0"/>
        <v>15.982490917500334</v>
      </c>
      <c r="AD29">
        <f t="shared" si="1"/>
        <v>1035.5250073288801</v>
      </c>
      <c r="AE29">
        <f>'IDT-1'!F29</f>
        <v>-98</v>
      </c>
      <c r="AF29" s="24"/>
      <c r="AG29">
        <f t="shared" si="2"/>
        <v>937.52500732888006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3.7010700000000001</v>
      </c>
      <c r="E30">
        <f>GT_NG!T30</f>
        <v>12.019179541822057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69.60682102571127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895.40387258052772</v>
      </c>
      <c r="P30" s="36">
        <v>75.112871067619736</v>
      </c>
      <c r="Q30" s="36">
        <v>22.746931480981925</v>
      </c>
      <c r="R30" s="38">
        <v>7.7826662097326942</v>
      </c>
      <c r="S30" s="38">
        <v>0</v>
      </c>
      <c r="T30" s="37">
        <f>SUMPRODUCT(LTA!J30:AN30,LTA!J$101:AN$101,LTA!J$105:AN$105)</f>
        <v>1.02</v>
      </c>
      <c r="U30" s="37">
        <f>SUMPRODUCT(LTA!J30:AN30,LTA!J$102:AN$102,LTA!J$105:AN$105)</f>
        <v>417.635988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-435</v>
      </c>
      <c r="AA30" s="75">
        <f>STOA!J30</f>
        <v>3.69</v>
      </c>
      <c r="AB30" s="75">
        <f>-STOA!P30</f>
        <v>0</v>
      </c>
      <c r="AC30">
        <f t="shared" si="0"/>
        <v>16.358196569540464</v>
      </c>
      <c r="AD30">
        <f t="shared" si="1"/>
        <v>1057.3612033368549</v>
      </c>
      <c r="AE30">
        <f>'IDT-1'!F30</f>
        <v>-104</v>
      </c>
      <c r="AF30" s="24"/>
      <c r="AG30">
        <f t="shared" si="2"/>
        <v>953.36120333685494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3.7010700000000001</v>
      </c>
      <c r="E31">
        <f>GT_NG!T31</f>
        <v>12.019179541822057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876.36195064222591</v>
      </c>
      <c r="P31" s="36">
        <v>75.112871067619736</v>
      </c>
      <c r="Q31" s="36">
        <v>22.746931480981925</v>
      </c>
      <c r="R31" s="38">
        <v>15.02</v>
      </c>
      <c r="S31" s="38">
        <v>0</v>
      </c>
      <c r="T31" s="37">
        <f>SUMPRODUCT(LTA!J31:AN31,LTA!J$101:AN$101,LTA!J$105:AN$105)</f>
        <v>1.24</v>
      </c>
      <c r="U31" s="37">
        <f>SUMPRODUCT(LTA!J31:AN31,LTA!J$102:AN$102,LTA!J$105:AN$105)</f>
        <v>427.42530799999997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-370</v>
      </c>
      <c r="AA31" s="75">
        <f>STOA!J31</f>
        <v>3.69</v>
      </c>
      <c r="AB31" s="75">
        <f>-STOA!P31</f>
        <v>0</v>
      </c>
      <c r="AC31">
        <f t="shared" si="0"/>
        <v>16.036117768363212</v>
      </c>
      <c r="AD31">
        <f t="shared" si="1"/>
        <v>1149.8911929642866</v>
      </c>
      <c r="AE31">
        <f>'IDT-1'!F31</f>
        <v>-155</v>
      </c>
      <c r="AF31" s="24"/>
      <c r="AG31">
        <f t="shared" si="2"/>
        <v>994.89119296428657</v>
      </c>
      <c r="AI31" s="34">
        <f>PXIL!J31</f>
        <v>0</v>
      </c>
      <c r="AJ31" s="34">
        <f>PXIL!P31</f>
        <v>0</v>
      </c>
      <c r="AK31" s="34">
        <f>RTM_IEX!J31</f>
        <v>29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3.7010700000000001</v>
      </c>
      <c r="E32">
        <f>GT_NG!T32</f>
        <v>12.019179541822057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867.98966201078406</v>
      </c>
      <c r="P32" s="36">
        <v>75.112871067619736</v>
      </c>
      <c r="Q32" s="36">
        <v>22.746931480981925</v>
      </c>
      <c r="R32" s="38">
        <v>19.200000000000003</v>
      </c>
      <c r="S32" s="38">
        <v>0</v>
      </c>
      <c r="T32" s="37">
        <f>SUMPRODUCT(LTA!J32:AN32,LTA!J$101:AN$101,LTA!J$105:AN$105)</f>
        <v>3.7</v>
      </c>
      <c r="U32" s="37">
        <f>SUMPRODUCT(LTA!J32:AN32,LTA!J$102:AN$102,LTA!J$105:AN$105)</f>
        <v>436.55258399999997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-314</v>
      </c>
      <c r="AA32" s="75">
        <f>STOA!J32</f>
        <v>3.69</v>
      </c>
      <c r="AB32" s="75">
        <f>-STOA!P32</f>
        <v>0</v>
      </c>
      <c r="AC32">
        <f t="shared" si="0"/>
        <v>15.380250829665313</v>
      </c>
      <c r="AD32">
        <f t="shared" si="1"/>
        <v>1184.9420472715426</v>
      </c>
      <c r="AE32">
        <f>'IDT-1'!F32</f>
        <v>-183</v>
      </c>
      <c r="AF32" s="24"/>
      <c r="AG32">
        <f t="shared" si="2"/>
        <v>1001.9420472715426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3.7010700000000001</v>
      </c>
      <c r="E33">
        <f>GT_NG!T33</f>
        <v>12.019179541822057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852.54689798445736</v>
      </c>
      <c r="P33" s="36">
        <v>75.112871067619736</v>
      </c>
      <c r="Q33" s="36">
        <v>22.746931480981925</v>
      </c>
      <c r="R33" s="38">
        <v>19.2</v>
      </c>
      <c r="S33" s="38">
        <v>0</v>
      </c>
      <c r="T33" s="37">
        <f>SUMPRODUCT(LTA!J33:AN33,LTA!J$101:AN$101,LTA!J$105:AN$105)</f>
        <v>8.51</v>
      </c>
      <c r="U33" s="37">
        <f>SUMPRODUCT(LTA!J33:AN33,LTA!J$102:AN$102,LTA!J$105:AN$105)</f>
        <v>446.26511999999997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-302</v>
      </c>
      <c r="AA33" s="75">
        <f>STOA!J33</f>
        <v>3.69</v>
      </c>
      <c r="AB33" s="75">
        <f>-STOA!P33</f>
        <v>0</v>
      </c>
      <c r="AC33">
        <f t="shared" si="0"/>
        <v>15.433323021545501</v>
      </c>
      <c r="AD33">
        <f t="shared" si="1"/>
        <v>1215.3087470533358</v>
      </c>
      <c r="AE33">
        <f>'IDT-1'!F33</f>
        <v>-182</v>
      </c>
      <c r="AF33" s="24"/>
      <c r="AG33">
        <f t="shared" si="2"/>
        <v>1033.3087470533358</v>
      </c>
      <c r="AI33" s="34">
        <f>PXIL!J33</f>
        <v>0</v>
      </c>
      <c r="AJ33" s="34">
        <f>PXIL!P33</f>
        <v>0</v>
      </c>
      <c r="AK33" s="34">
        <f>RTM_IEX!J33</f>
        <v>19.34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3.7010700000000001</v>
      </c>
      <c r="E34">
        <f>GT_NG!T34</f>
        <v>12.019179541822057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811.28276673190874</v>
      </c>
      <c r="P34" s="36">
        <v>75.112871067619736</v>
      </c>
      <c r="Q34" s="36">
        <v>22.746931480981925</v>
      </c>
      <c r="R34" s="38">
        <v>19.2</v>
      </c>
      <c r="S34" s="38">
        <v>0</v>
      </c>
      <c r="T34" s="37">
        <f>SUMPRODUCT(LTA!J34:AN34,LTA!J$101:AN$101,LTA!J$105:AN$105)</f>
        <v>15.56</v>
      </c>
      <c r="U34" s="37">
        <f>SUMPRODUCT(LTA!J34:AN34,LTA!J$102:AN$102,LTA!J$105:AN$105)</f>
        <v>456.62862799999999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-242</v>
      </c>
      <c r="AA34" s="75">
        <f>STOA!J34</f>
        <v>3.69</v>
      </c>
      <c r="AB34" s="75">
        <f>-STOA!P34</f>
        <v>0</v>
      </c>
      <c r="AC34">
        <f t="shared" si="0"/>
        <v>14.724708322730748</v>
      </c>
      <c r="AD34">
        <f t="shared" si="1"/>
        <v>1252.1667384996017</v>
      </c>
      <c r="AE34">
        <f>'IDT-1'!F34</f>
        <v>-214</v>
      </c>
      <c r="AF34" s="24"/>
      <c r="AG34">
        <f t="shared" si="2"/>
        <v>1038.1667384996017</v>
      </c>
      <c r="AI34" s="34">
        <f>PXIL!J34</f>
        <v>0</v>
      </c>
      <c r="AJ34" s="34">
        <f>PXIL!P34</f>
        <v>0</v>
      </c>
      <c r="AK34" s="34">
        <f>RTM_IEX!J34</f>
        <v>19.34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3.7010700000000001</v>
      </c>
      <c r="E35">
        <f>GT_NG!T35</f>
        <v>12.019179541822057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721.85418555399838</v>
      </c>
      <c r="P35" s="36">
        <v>75.112871067619736</v>
      </c>
      <c r="Q35" s="36">
        <v>22.746931480981925</v>
      </c>
      <c r="R35" s="38">
        <v>20.7</v>
      </c>
      <c r="S35" s="38">
        <v>0</v>
      </c>
      <c r="T35" s="37">
        <f>SUMPRODUCT(LTA!J35:AN35,LTA!J$101:AN$101,LTA!J$105:AN$105)</f>
        <v>22.69</v>
      </c>
      <c r="U35" s="37">
        <f>SUMPRODUCT(LTA!J35:AN35,LTA!J$102:AN$102,LTA!J$105:AN$105)</f>
        <v>467.26954000000001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-62.62</v>
      </c>
      <c r="AA35" s="75">
        <f>STOA!J35</f>
        <v>3.69</v>
      </c>
      <c r="AB35" s="75">
        <f>-STOA!P35</f>
        <v>0</v>
      </c>
      <c r="AC35">
        <f t="shared" si="0"/>
        <v>12.796917092439045</v>
      </c>
      <c r="AD35">
        <f t="shared" si="1"/>
        <v>1264.3668605519833</v>
      </c>
      <c r="AE35">
        <f>'IDT-1'!F35</f>
        <v>-174</v>
      </c>
      <c r="AF35" s="24"/>
      <c r="AG35">
        <f t="shared" si="2"/>
        <v>1090.3668605519833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3.7010700000000001</v>
      </c>
      <c r="E36">
        <f>GT_NG!T36</f>
        <v>12.019179541822057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620.62317222873094</v>
      </c>
      <c r="P36" s="36">
        <v>75.112871067619736</v>
      </c>
      <c r="Q36" s="36">
        <v>22.746931480981925</v>
      </c>
      <c r="R36" s="38">
        <v>20.7</v>
      </c>
      <c r="S36" s="38">
        <v>0</v>
      </c>
      <c r="T36" s="37">
        <f>SUMPRODUCT(LTA!J36:AN36,LTA!J$101:AN$101,LTA!J$105:AN$105)</f>
        <v>31.84</v>
      </c>
      <c r="U36" s="37">
        <f>SUMPRODUCT(LTA!J36:AN36,LTA!J$102:AN$102,LTA!J$105:AN$105)</f>
        <v>475.85001599999998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-40</v>
      </c>
      <c r="AA36" s="75">
        <f>STOA!J36</f>
        <v>3.69</v>
      </c>
      <c r="AB36" s="75">
        <f>-STOA!P36</f>
        <v>0</v>
      </c>
      <c r="AC36">
        <f t="shared" si="0"/>
        <v>11.395625527676462</v>
      </c>
      <c r="AD36">
        <f t="shared" si="1"/>
        <v>1264.8876147914784</v>
      </c>
      <c r="AE36">
        <f>'IDT-1'!F36</f>
        <v>-170</v>
      </c>
      <c r="AF36" s="24"/>
      <c r="AG36">
        <f t="shared" si="2"/>
        <v>1094.8876147914784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3.7010700000000001</v>
      </c>
      <c r="E37">
        <f>GT_NG!T37</f>
        <v>12.019179541822057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49.999999999999993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546.79549693865442</v>
      </c>
      <c r="P37" s="36">
        <v>75.112871067619736</v>
      </c>
      <c r="Q37" s="36">
        <v>22.746931480981925</v>
      </c>
      <c r="R37" s="38">
        <v>22.2</v>
      </c>
      <c r="S37" s="38">
        <v>0</v>
      </c>
      <c r="T37" s="37">
        <f>SUMPRODUCT(LTA!J37:AN37,LTA!J$101:AN$101,LTA!J$105:AN$105)</f>
        <v>40.06</v>
      </c>
      <c r="U37" s="37">
        <f>SUMPRODUCT(LTA!J37:AN37,LTA!J$102:AN$102,LTA!J$105:AN$105)</f>
        <v>484.98836399999999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-54</v>
      </c>
      <c r="AA37" s="75">
        <f>STOA!J37</f>
        <v>3.69</v>
      </c>
      <c r="AB37" s="75">
        <f>-STOA!P37</f>
        <v>0</v>
      </c>
      <c r="AC37">
        <f t="shared" si="0"/>
        <v>11.052479386588267</v>
      </c>
      <c r="AD37">
        <f t="shared" si="1"/>
        <v>1196.2614336424901</v>
      </c>
      <c r="AE37">
        <f>'IDT-1'!F37</f>
        <v>-116</v>
      </c>
      <c r="AF37" s="24"/>
      <c r="AG37">
        <f t="shared" si="2"/>
        <v>1080.2614336424901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3.7010700000000001</v>
      </c>
      <c r="E38">
        <f>GT_NG!T38</f>
        <v>12.019179541822057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49.999999999999993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541.1776154986544</v>
      </c>
      <c r="P38" s="36">
        <v>75.112871067619736</v>
      </c>
      <c r="Q38" s="36">
        <v>22.746931480981925</v>
      </c>
      <c r="R38" s="38">
        <v>22.2</v>
      </c>
      <c r="S38" s="38">
        <v>0</v>
      </c>
      <c r="T38" s="37">
        <f>SUMPRODUCT(LTA!J38:AN38,LTA!J$101:AN$101,LTA!J$105:AN$105)</f>
        <v>49.17</v>
      </c>
      <c r="U38" s="37">
        <f>SUMPRODUCT(LTA!J38:AN38,LTA!J$102:AN$102,LTA!J$105:AN$105)</f>
        <v>493.31895599999996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-134</v>
      </c>
      <c r="AA38" s="75">
        <f>STOA!J38</f>
        <v>3.69</v>
      </c>
      <c r="AB38" s="75">
        <f>-STOA!P38</f>
        <v>0</v>
      </c>
      <c r="AC38">
        <f t="shared" si="0"/>
        <v>11.829482773283392</v>
      </c>
      <c r="AD38">
        <f t="shared" si="1"/>
        <v>1127.3071408157948</v>
      </c>
      <c r="AE38">
        <f>'IDT-1'!F38</f>
        <v>-56.51</v>
      </c>
      <c r="AF38" s="24"/>
      <c r="AG38">
        <f t="shared" si="2"/>
        <v>1070.7971408157948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3.7010700000000001</v>
      </c>
      <c r="E39">
        <f>GT_NG!T39</f>
        <v>12.02299479879551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49.999999999999993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525.00726900561961</v>
      </c>
      <c r="P39" s="36">
        <v>75.112871067619736</v>
      </c>
      <c r="Q39" s="36">
        <v>22.746931480981925</v>
      </c>
      <c r="R39" s="38">
        <v>22.2</v>
      </c>
      <c r="S39" s="38">
        <v>0</v>
      </c>
      <c r="T39" s="37">
        <f>SUMPRODUCT(LTA!J39:AN39,LTA!J$101:AN$101,LTA!J$105:AN$105)</f>
        <v>63.29</v>
      </c>
      <c r="U39" s="37">
        <f>SUMPRODUCT(LTA!J39:AN39,LTA!J$102:AN$102,LTA!J$105:AN$105)</f>
        <v>488.75902000000002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-143</v>
      </c>
      <c r="AA39" s="75">
        <f>STOA!J39</f>
        <v>3.69</v>
      </c>
      <c r="AB39" s="75">
        <f>-STOA!P39</f>
        <v>0</v>
      </c>
      <c r="AC39">
        <f t="shared" si="0"/>
        <v>11.850228868024477</v>
      </c>
      <c r="AD39">
        <f t="shared" si="1"/>
        <v>1111.6799274849923</v>
      </c>
      <c r="AE39">
        <f>'IDT-1'!F39</f>
        <v>-46.131</v>
      </c>
      <c r="AF39" s="24"/>
      <c r="AG39">
        <f t="shared" si="2"/>
        <v>1065.5489274849922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3.7010700000000001</v>
      </c>
      <c r="E40">
        <f>GT_NG!T40</f>
        <v>12.02299479879551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49.999999999999993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520.01668613897186</v>
      </c>
      <c r="P40" s="36">
        <v>75.112871067619736</v>
      </c>
      <c r="Q40" s="36">
        <v>22.746931480981925</v>
      </c>
      <c r="R40" s="38">
        <v>22.2</v>
      </c>
      <c r="S40" s="38">
        <v>0</v>
      </c>
      <c r="T40" s="37">
        <f>SUMPRODUCT(LTA!J40:AN40,LTA!J$101:AN$101,LTA!J$105:AN$105)</f>
        <v>68.37</v>
      </c>
      <c r="U40" s="37">
        <f>SUMPRODUCT(LTA!J40:AN40,LTA!J$102:AN$102,LTA!J$105:AN$105)</f>
        <v>496.10667999999998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-115</v>
      </c>
      <c r="AA40" s="75">
        <f>STOA!J40</f>
        <v>3.69</v>
      </c>
      <c r="AB40" s="75">
        <f>-STOA!P40</f>
        <v>0</v>
      </c>
      <c r="AC40">
        <f t="shared" si="0"/>
        <v>11.675507899647743</v>
      </c>
      <c r="AD40">
        <f t="shared" si="1"/>
        <v>1147.2917255867214</v>
      </c>
      <c r="AE40">
        <f>'IDT-1'!F40</f>
        <v>-54.204000000000001</v>
      </c>
      <c r="AF40" s="24"/>
      <c r="AG40">
        <f t="shared" si="2"/>
        <v>1093.0877255867215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3.7010700000000001</v>
      </c>
      <c r="E41">
        <f>GT_NG!T41</f>
        <v>12.02299479879551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49.997837463777515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515.34462513897188</v>
      </c>
      <c r="P41" s="36">
        <v>75.112871067619736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75.33</v>
      </c>
      <c r="U41" s="37">
        <f>SUMPRODUCT(LTA!J41:AN41,LTA!J$102:AN$102,LTA!J$105:AN$105)</f>
        <v>502.70497599999999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-38</v>
      </c>
      <c r="AA41" s="75">
        <f>STOA!J41</f>
        <v>3.69</v>
      </c>
      <c r="AB41" s="75">
        <f>-STOA!P41</f>
        <v>0</v>
      </c>
      <c r="AC41">
        <f t="shared" si="0"/>
        <v>11.106254963527016</v>
      </c>
      <c r="AD41">
        <f t="shared" si="1"/>
        <v>1234.7450509866198</v>
      </c>
      <c r="AE41">
        <f>'IDT-1'!F41</f>
        <v>-98</v>
      </c>
      <c r="AF41" s="24"/>
      <c r="AG41">
        <f t="shared" si="2"/>
        <v>1136.7450509866198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3.7010700000000001</v>
      </c>
      <c r="E42">
        <f>GT_NG!T42</f>
        <v>12.02299479879551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49.997837463777515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515.34462513897188</v>
      </c>
      <c r="P42" s="36">
        <v>75.112871067619736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79.210000000000008</v>
      </c>
      <c r="U42" s="37">
        <f>SUMPRODUCT(LTA!J42:AN42,LTA!J$102:AN$102,LTA!J$105:AN$105)</f>
        <v>508.68042400000002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3.69</v>
      </c>
      <c r="AB42" s="75">
        <f>-STOA!P42</f>
        <v>0</v>
      </c>
      <c r="AC42">
        <f t="shared" si="0"/>
        <v>10.867136733181232</v>
      </c>
      <c r="AD42">
        <f t="shared" si="1"/>
        <v>1282.8396172169655</v>
      </c>
      <c r="AE42">
        <f>'IDT-1'!F42</f>
        <v>-110.084</v>
      </c>
      <c r="AF42" s="24"/>
      <c r="AG42">
        <f t="shared" si="2"/>
        <v>1172.7556172169654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3.7010700000000001</v>
      </c>
      <c r="E43">
        <f>GT_NG!T43</f>
        <v>12.02299479879551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49.997874240040808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515.34462513897188</v>
      </c>
      <c r="P43" s="36">
        <v>75.112871067619736</v>
      </c>
      <c r="Q43" s="36">
        <v>22.746931480981925</v>
      </c>
      <c r="R43" s="38">
        <v>23.2</v>
      </c>
      <c r="S43" s="38">
        <v>0</v>
      </c>
      <c r="T43" s="37">
        <f>SUMPRODUCT(LTA!J43:AN43,LTA!J$101:AN$101,LTA!J$105:AN$105)</f>
        <v>76.989999999999995</v>
      </c>
      <c r="U43" s="37">
        <f>SUMPRODUCT(LTA!J43:AN43,LTA!J$102:AN$102,LTA!J$105:AN$105)</f>
        <v>514.06436400000007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-23</v>
      </c>
      <c r="AA43" s="75">
        <f>STOA!J43</f>
        <v>3.69</v>
      </c>
      <c r="AB43" s="75">
        <f>-STOA!P43</f>
        <v>0</v>
      </c>
      <c r="AC43">
        <f t="shared" si="0"/>
        <v>11.173262343023183</v>
      </c>
      <c r="AD43">
        <f t="shared" si="1"/>
        <v>1252.6974683833869</v>
      </c>
      <c r="AE43">
        <f>'IDT-1'!F43</f>
        <v>-56.094000000000001</v>
      </c>
      <c r="AF43" s="24"/>
      <c r="AG43">
        <f t="shared" si="2"/>
        <v>1196.6034683833868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3.7010700000000001</v>
      </c>
      <c r="E44">
        <f>GT_NG!T44</f>
        <v>12.02299479879551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49.997874240040808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507.50447821769615</v>
      </c>
      <c r="P44" s="36">
        <v>75.112871067619736</v>
      </c>
      <c r="Q44" s="36">
        <v>22.746931480981925</v>
      </c>
      <c r="R44" s="38">
        <v>23.2</v>
      </c>
      <c r="S44" s="38">
        <v>0</v>
      </c>
      <c r="T44" s="37">
        <f>SUMPRODUCT(LTA!J44:AN44,LTA!J$101:AN$101,LTA!J$105:AN$105)</f>
        <v>78.67</v>
      </c>
      <c r="U44" s="37">
        <f>SUMPRODUCT(LTA!J44:AN44,LTA!J$102:AN$102,LTA!J$105:AN$105)</f>
        <v>518.62867200000005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-23</v>
      </c>
      <c r="AA44" s="75">
        <f>STOA!J44</f>
        <v>3.69</v>
      </c>
      <c r="AB44" s="75">
        <f>-STOA!P44</f>
        <v>0</v>
      </c>
      <c r="AC44">
        <f t="shared" si="0"/>
        <v>11.075145718835575</v>
      </c>
      <c r="AD44">
        <f t="shared" si="1"/>
        <v>1261.1997460862988</v>
      </c>
      <c r="AE44">
        <f>'IDT-1'!F44</f>
        <v>-54.289000000000001</v>
      </c>
      <c r="AF44" s="24"/>
      <c r="AG44">
        <f t="shared" si="2"/>
        <v>1206.9107460862988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3.7010700000000001</v>
      </c>
      <c r="E45">
        <f>GT_NG!T45</f>
        <v>12.02299479879551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50.000000000000007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507.54446606927308</v>
      </c>
      <c r="P45" s="36">
        <v>75.112871067619736</v>
      </c>
      <c r="Q45" s="36">
        <v>22.746931480981925</v>
      </c>
      <c r="R45" s="38">
        <v>23.2</v>
      </c>
      <c r="S45" s="38">
        <v>0</v>
      </c>
      <c r="T45" s="37">
        <f>SUMPRODUCT(LTA!J45:AN45,LTA!J$101:AN$101,LTA!J$105:AN$105)</f>
        <v>82.31</v>
      </c>
      <c r="U45" s="37">
        <f>SUMPRODUCT(LTA!J45:AN45,LTA!J$102:AN$102,LTA!J$105:AN$105)</f>
        <v>518.10314400000004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-23</v>
      </c>
      <c r="AA45" s="75">
        <f>STOA!J45</f>
        <v>3.69</v>
      </c>
      <c r="AB45" s="75">
        <f>-STOA!P45</f>
        <v>0</v>
      </c>
      <c r="AC45">
        <f t="shared" si="0"/>
        <v>11.10166103797248</v>
      </c>
      <c r="AD45">
        <f t="shared" si="1"/>
        <v>1264.3298163786981</v>
      </c>
      <c r="AE45">
        <f>'IDT-1'!F45</f>
        <v>-56.359000000000002</v>
      </c>
      <c r="AF45" s="24"/>
      <c r="AG45">
        <f t="shared" si="2"/>
        <v>1207.9708163786981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3.7010700000000001</v>
      </c>
      <c r="E46">
        <f>GT_NG!T46</f>
        <v>12.02299479879551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50.000000000000007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507.54446606927308</v>
      </c>
      <c r="P46" s="36">
        <v>75.112871067619736</v>
      </c>
      <c r="Q46" s="36">
        <v>22.746931480981925</v>
      </c>
      <c r="R46" s="38">
        <v>23.2</v>
      </c>
      <c r="S46" s="38">
        <v>0</v>
      </c>
      <c r="T46" s="37">
        <f>SUMPRODUCT(LTA!J46:AN46,LTA!J$101:AN$101,LTA!J$105:AN$105)</f>
        <v>84.72</v>
      </c>
      <c r="U46" s="37">
        <f>SUMPRODUCT(LTA!J46:AN46,LTA!J$102:AN$102,LTA!J$105:AN$105)</f>
        <v>521.39996399999995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-23</v>
      </c>
      <c r="AA46" s="75">
        <f>STOA!J46</f>
        <v>3.69</v>
      </c>
      <c r="AB46" s="75">
        <f>-STOA!P46</f>
        <v>0</v>
      </c>
      <c r="AC46">
        <f t="shared" si="0"/>
        <v>11.149598325972478</v>
      </c>
      <c r="AD46">
        <f t="shared" si="1"/>
        <v>1269.988699090698</v>
      </c>
      <c r="AE46">
        <f>'IDT-1'!F46</f>
        <v>-54.576999999999998</v>
      </c>
      <c r="AF46" s="24"/>
      <c r="AG46">
        <f t="shared" si="2"/>
        <v>1215.411699090698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3.7010700000000001</v>
      </c>
      <c r="E47">
        <f>GT_NG!T47</f>
        <v>12.02299479879551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50.000000000000007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503.51763164042984</v>
      </c>
      <c r="P47" s="36">
        <v>75.112871067619736</v>
      </c>
      <c r="Q47" s="36">
        <v>22.746931480981925</v>
      </c>
      <c r="R47" s="38">
        <v>23.2</v>
      </c>
      <c r="S47" s="38">
        <v>0</v>
      </c>
      <c r="T47" s="37">
        <f>SUMPRODUCT(LTA!J47:AN47,LTA!J$101:AN$101,LTA!J$105:AN$105)</f>
        <v>71.75</v>
      </c>
      <c r="U47" s="37">
        <f>SUMPRODUCT(LTA!J47:AN47,LTA!J$102:AN$102,LTA!J$105:AN$105)</f>
        <v>502.66170800000003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3.69</v>
      </c>
      <c r="AB47" s="75">
        <f>-STOA!P47</f>
        <v>0</v>
      </c>
      <c r="AC47">
        <f t="shared" si="0"/>
        <v>10.654586938697747</v>
      </c>
      <c r="AD47">
        <f t="shared" si="1"/>
        <v>1257.7486200491294</v>
      </c>
      <c r="AE47">
        <f>'IDT-1'!F47</f>
        <v>-57.658000000000001</v>
      </c>
      <c r="AF47" s="24"/>
      <c r="AG47">
        <f t="shared" si="2"/>
        <v>1200.0906200491295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3.7010700000000001</v>
      </c>
      <c r="E48">
        <f>GT_NG!T48</f>
        <v>12.02299479879551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50.000000000000007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503.70767519792207</v>
      </c>
      <c r="P48" s="36">
        <v>75.112871067619736</v>
      </c>
      <c r="Q48" s="36">
        <v>22.746931480981925</v>
      </c>
      <c r="R48" s="38">
        <v>23.2</v>
      </c>
      <c r="S48" s="38">
        <v>0</v>
      </c>
      <c r="T48" s="37">
        <f>SUMPRODUCT(LTA!J48:AN48,LTA!J$101:AN$101,LTA!J$105:AN$105)</f>
        <v>73.75</v>
      </c>
      <c r="U48" s="37">
        <f>SUMPRODUCT(LTA!J48:AN48,LTA!J$102:AN$102,LTA!J$105:AN$105)</f>
        <v>505.39640000000009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3.69</v>
      </c>
      <c r="AB48" s="75">
        <f>-STOA!P48</f>
        <v>0</v>
      </c>
      <c r="AC48">
        <f t="shared" si="0"/>
        <v>10.780666294629574</v>
      </c>
      <c r="AD48">
        <f t="shared" si="1"/>
        <v>1252.5472762506899</v>
      </c>
      <c r="AE48">
        <f>'IDT-1'!F48</f>
        <v>-62.167999999999999</v>
      </c>
      <c r="AF48" s="24"/>
      <c r="AG48">
        <f t="shared" si="2"/>
        <v>1190.3792762506901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3.7010700000000001</v>
      </c>
      <c r="E49">
        <f>GT_NG!T49</f>
        <v>12.02299479879551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50.000000000000007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514.45520512029248</v>
      </c>
      <c r="P49" s="36">
        <v>75.112871067619736</v>
      </c>
      <c r="Q49" s="36">
        <v>22.746931480981925</v>
      </c>
      <c r="R49" s="38">
        <v>23.2</v>
      </c>
      <c r="S49" s="38">
        <v>0</v>
      </c>
      <c r="T49" s="37">
        <f>SUMPRODUCT(LTA!J49:AN49,LTA!J$101:AN$101,LTA!J$105:AN$105)</f>
        <v>74.75</v>
      </c>
      <c r="U49" s="37">
        <f>SUMPRODUCT(LTA!J49:AN49,LTA!J$102:AN$102,LTA!J$105:AN$105)</f>
        <v>507.17735600000009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3.69</v>
      </c>
      <c r="AB49" s="75">
        <f>-STOA!P49</f>
        <v>0</v>
      </c>
      <c r="AC49">
        <f t="shared" si="0"/>
        <v>11.207738412198381</v>
      </c>
      <c r="AD49">
        <f t="shared" si="1"/>
        <v>1228.6486900554917</v>
      </c>
      <c r="AE49">
        <f>'IDT-1'!F49</f>
        <v>-60.567999999999998</v>
      </c>
      <c r="AF49" s="24"/>
      <c r="AG49">
        <f t="shared" si="2"/>
        <v>1168.0806900554917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-47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3.7010700000000001</v>
      </c>
      <c r="E50">
        <f>GT_NG!T50</f>
        <v>12.02299479879551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50.000000000000007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514.51130481648568</v>
      </c>
      <c r="P50" s="36">
        <v>75.112871067619736</v>
      </c>
      <c r="Q50" s="36">
        <v>22.746931480981925</v>
      </c>
      <c r="R50" s="38">
        <v>23.2</v>
      </c>
      <c r="S50" s="38">
        <v>0</v>
      </c>
      <c r="T50" s="37">
        <f>SUMPRODUCT(LTA!J50:AN50,LTA!J$101:AN$101,LTA!J$105:AN$105)</f>
        <v>73.75</v>
      </c>
      <c r="U50" s="37">
        <f>SUMPRODUCT(LTA!J50:AN50,LTA!J$102:AN$102,LTA!J$105:AN$105)</f>
        <v>508.27707200000009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3.69</v>
      </c>
      <c r="AB50" s="75">
        <f>-STOA!P50</f>
        <v>0</v>
      </c>
      <c r="AC50">
        <f t="shared" si="0"/>
        <v>11.209047264046404</v>
      </c>
      <c r="AD50">
        <f t="shared" si="1"/>
        <v>1228.8031968998368</v>
      </c>
      <c r="AE50">
        <f>'IDT-1'!F50</f>
        <v>-66.248000000000005</v>
      </c>
      <c r="AF50" s="24"/>
      <c r="AG50">
        <f t="shared" si="2"/>
        <v>1162.5551968998368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3.7010700000000001</v>
      </c>
      <c r="E51">
        <f>GT_NG!T51</f>
        <v>12.02364199268224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50.000000000000007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525.42873783151003</v>
      </c>
      <c r="P51" s="36">
        <v>75.112871067619736</v>
      </c>
      <c r="Q51" s="36">
        <v>22.746931480981925</v>
      </c>
      <c r="R51" s="38">
        <v>23.2</v>
      </c>
      <c r="S51" s="38">
        <v>0</v>
      </c>
      <c r="T51" s="37">
        <f>SUMPRODUCT(LTA!J51:AN51,LTA!J$101:AN$101,LTA!J$105:AN$105)</f>
        <v>76.75</v>
      </c>
      <c r="U51" s="37">
        <f>SUMPRODUCT(LTA!J51:AN51,LTA!J$102:AN$102,LTA!J$105:AN$105)</f>
        <v>510.84302000000008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3.69</v>
      </c>
      <c r="AB51" s="75">
        <f>-STOA!P51</f>
        <v>0</v>
      </c>
      <c r="AC51">
        <f t="shared" si="0"/>
        <v>11.262801523752367</v>
      </c>
      <c r="AD51">
        <f t="shared" si="1"/>
        <v>1255.2334708490419</v>
      </c>
      <c r="AE51">
        <f>'IDT-1'!F51</f>
        <v>-68.119</v>
      </c>
      <c r="AF51" s="24"/>
      <c r="AG51">
        <f t="shared" si="2"/>
        <v>1187.1144708490419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-37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3.7010700000000001</v>
      </c>
      <c r="E52">
        <f>GT_NG!T52</f>
        <v>12.02364199268224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50.000000000000007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525.94551226170142</v>
      </c>
      <c r="P52" s="36">
        <v>75.112871067619736</v>
      </c>
      <c r="Q52" s="36">
        <v>22.746931480981925</v>
      </c>
      <c r="R52" s="38">
        <v>23.2</v>
      </c>
      <c r="S52" s="38">
        <v>0</v>
      </c>
      <c r="T52" s="37">
        <f>SUMPRODUCT(LTA!J52:AN52,LTA!J$101:AN$101,LTA!J$105:AN$105)</f>
        <v>76.75</v>
      </c>
      <c r="U52" s="37">
        <f>SUMPRODUCT(LTA!J52:AN52,LTA!J$102:AN$102,LTA!J$105:AN$105)</f>
        <v>509.50973600000009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3.69</v>
      </c>
      <c r="AB52" s="75">
        <f>-STOA!P52</f>
        <v>0</v>
      </c>
      <c r="AC52">
        <f t="shared" si="0"/>
        <v>11.289827474265529</v>
      </c>
      <c r="AD52">
        <f t="shared" si="1"/>
        <v>1250.38993532872</v>
      </c>
      <c r="AE52">
        <f>'IDT-1'!F52</f>
        <v>-68.177999999999997</v>
      </c>
      <c r="AF52" s="24"/>
      <c r="AG52">
        <f t="shared" si="2"/>
        <v>1182.2119353287198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-41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3.7010700000000001</v>
      </c>
      <c r="E53">
        <f>GT_NG!T53</f>
        <v>12.02364199268224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50.000000000000007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504.76035213509812</v>
      </c>
      <c r="P53" s="36">
        <v>75.112871067619736</v>
      </c>
      <c r="Q53" s="36">
        <v>22.746931480981925</v>
      </c>
      <c r="R53" s="38">
        <v>23.2</v>
      </c>
      <c r="S53" s="38">
        <v>0</v>
      </c>
      <c r="T53" s="37">
        <f>SUMPRODUCT(LTA!J53:AN53,LTA!J$101:AN$101,LTA!J$105:AN$105)</f>
        <v>76.75</v>
      </c>
      <c r="U53" s="37">
        <f>SUMPRODUCT(LTA!J53:AN53,LTA!J$102:AN$102,LTA!J$105:AN$105)</f>
        <v>507.48548000000011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3.69</v>
      </c>
      <c r="AB53" s="75">
        <f>-STOA!P53</f>
        <v>0</v>
      </c>
      <c r="AC53">
        <f t="shared" si="0"/>
        <v>10.959329855203835</v>
      </c>
      <c r="AD53">
        <f t="shared" si="1"/>
        <v>1243.5110168211784</v>
      </c>
      <c r="AE53">
        <f>'IDT-1'!F53</f>
        <v>-73.828000000000003</v>
      </c>
      <c r="AF53" s="24"/>
      <c r="AG53">
        <f t="shared" si="2"/>
        <v>1169.6830168211784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3.7010700000000001</v>
      </c>
      <c r="E54">
        <f>GT_NG!T54</f>
        <v>12.02364199268224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50.000000000000007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505.00051153102845</v>
      </c>
      <c r="P54" s="36">
        <v>75.112871067619736</v>
      </c>
      <c r="Q54" s="36">
        <v>22.746931480981925</v>
      </c>
      <c r="R54" s="38">
        <v>23.2</v>
      </c>
      <c r="S54" s="38">
        <v>0</v>
      </c>
      <c r="T54" s="37">
        <f>SUMPRODUCT(LTA!J54:AN54,LTA!J$101:AN$101,LTA!J$105:AN$105)</f>
        <v>75.75</v>
      </c>
      <c r="U54" s="37">
        <f>SUMPRODUCT(LTA!J54:AN54,LTA!J$102:AN$102,LTA!J$105:AN$105)</f>
        <v>504.48802400000005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-23</v>
      </c>
      <c r="AA54" s="75">
        <f>STOA!J54</f>
        <v>3.69</v>
      </c>
      <c r="AB54" s="75">
        <f>-STOA!P54</f>
        <v>0</v>
      </c>
      <c r="AC54">
        <f t="shared" si="0"/>
        <v>11.1226051914021</v>
      </c>
      <c r="AD54">
        <f t="shared" si="1"/>
        <v>1216.5904448809106</v>
      </c>
      <c r="AE54">
        <f>'IDT-1'!F54</f>
        <v>-71</v>
      </c>
      <c r="AF54" s="24"/>
      <c r="AG54">
        <f t="shared" si="2"/>
        <v>1145.5904448809106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3.7010700000000001</v>
      </c>
      <c r="E55">
        <f>GT_NG!T55</f>
        <v>12.024326672458731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50.000000000000007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493.32580793155455</v>
      </c>
      <c r="P55" s="36">
        <v>75.112871067619736</v>
      </c>
      <c r="Q55" s="36">
        <v>22.746931480981925</v>
      </c>
      <c r="R55" s="38">
        <v>23.2</v>
      </c>
      <c r="S55" s="38">
        <v>0</v>
      </c>
      <c r="T55" s="37">
        <f>SUMPRODUCT(LTA!J55:AN55,LTA!J$101:AN$101,LTA!J$105:AN$105)</f>
        <v>73.75</v>
      </c>
      <c r="U55" s="37">
        <f>SUMPRODUCT(LTA!J55:AN55,LTA!J$102:AN$102,LTA!J$105:AN$105)</f>
        <v>470.59631200000001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-114</v>
      </c>
      <c r="AA55" s="75">
        <f>STOA!J55</f>
        <v>3.6</v>
      </c>
      <c r="AB55" s="75">
        <f>-STOA!P55</f>
        <v>0</v>
      </c>
      <c r="AC55">
        <f t="shared" si="0"/>
        <v>11.577883981890436</v>
      </c>
      <c r="AD55">
        <f t="shared" si="1"/>
        <v>1067.4794351707246</v>
      </c>
      <c r="AE55">
        <f>'IDT-1'!F55</f>
        <v>-15</v>
      </c>
      <c r="AF55" s="24"/>
      <c r="AG55">
        <f t="shared" si="2"/>
        <v>1052.4794351707246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3.7010700000000001</v>
      </c>
      <c r="E56">
        <f>GT_NG!T56</f>
        <v>12.024326672458731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50.000000000000007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508.84410648485857</v>
      </c>
      <c r="P56" s="36">
        <v>75.112871067619736</v>
      </c>
      <c r="Q56" s="36">
        <v>22.746931480981925</v>
      </c>
      <c r="R56" s="38">
        <v>23.2</v>
      </c>
      <c r="S56" s="38">
        <v>0</v>
      </c>
      <c r="T56" s="37">
        <f>SUMPRODUCT(LTA!J56:AN56,LTA!J$101:AN$101,LTA!J$105:AN$105)</f>
        <v>72.75</v>
      </c>
      <c r="U56" s="37">
        <f>SUMPRODUCT(LTA!J56:AN56,LTA!J$102:AN$102,LTA!J$105:AN$105)</f>
        <v>465.53567200000003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-258</v>
      </c>
      <c r="AA56" s="75">
        <f>STOA!J56</f>
        <v>3.6</v>
      </c>
      <c r="AB56" s="75">
        <f>-STOA!P56</f>
        <v>0</v>
      </c>
      <c r="AC56">
        <f t="shared" si="0"/>
        <v>13.124836505751098</v>
      </c>
      <c r="AD56">
        <f t="shared" si="1"/>
        <v>1031.170141200168</v>
      </c>
      <c r="AE56">
        <f>'IDT-1'!F56</f>
        <v>0</v>
      </c>
      <c r="AF56" s="24"/>
      <c r="AG56">
        <f t="shared" si="2"/>
        <v>1031.170141200168</v>
      </c>
      <c r="AI56" s="34">
        <f>PXIL!J56</f>
        <v>0</v>
      </c>
      <c r="AJ56" s="34">
        <f>PXIL!P56</f>
        <v>0</v>
      </c>
      <c r="AK56" s="34">
        <f>RTM_IEX!J56</f>
        <v>64.78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3.7010700000000001</v>
      </c>
      <c r="E57">
        <f>GT_NG!T57</f>
        <v>12.024326672458731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50.000000000000007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495.91608525448413</v>
      </c>
      <c r="P57" s="36">
        <v>75.112871067619736</v>
      </c>
      <c r="Q57" s="36">
        <v>22.746931480981925</v>
      </c>
      <c r="R57" s="38">
        <v>24.2</v>
      </c>
      <c r="S57" s="38">
        <v>0</v>
      </c>
      <c r="T57" s="37">
        <f>SUMPRODUCT(LTA!J57:AN57,LTA!J$101:AN$101,LTA!J$105:AN$105)</f>
        <v>69.08</v>
      </c>
      <c r="U57" s="37">
        <f>SUMPRODUCT(LTA!J57:AN57,LTA!J$102:AN$102,LTA!J$105:AN$105)</f>
        <v>463.58927199999999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-86</v>
      </c>
      <c r="AA57" s="75">
        <f>STOA!J57</f>
        <v>3.6</v>
      </c>
      <c r="AB57" s="75">
        <f>-STOA!P57</f>
        <v>0</v>
      </c>
      <c r="AC57">
        <f t="shared" si="0"/>
        <v>11.425243598154154</v>
      </c>
      <c r="AD57">
        <f t="shared" si="1"/>
        <v>1069.5453128773904</v>
      </c>
      <c r="AE57">
        <f>'IDT-1'!F57</f>
        <v>-22</v>
      </c>
      <c r="AF57" s="24"/>
      <c r="AG57">
        <f t="shared" si="2"/>
        <v>1047.5453128773904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3.7010700000000001</v>
      </c>
      <c r="E58">
        <f>GT_NG!T58</f>
        <v>12.024326672458731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50.000000000000007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495.92008525448409</v>
      </c>
      <c r="P58" s="36">
        <v>75.112871067619736</v>
      </c>
      <c r="Q58" s="36">
        <v>22.746931480981925</v>
      </c>
      <c r="R58" s="38">
        <v>24.2</v>
      </c>
      <c r="S58" s="38">
        <v>0</v>
      </c>
      <c r="T58" s="37">
        <f>SUMPRODUCT(LTA!J58:AN58,LTA!J$101:AN$101,LTA!J$105:AN$105)</f>
        <v>65.95</v>
      </c>
      <c r="U58" s="37">
        <f>SUMPRODUCT(LTA!J58:AN58,LTA!J$102:AN$102,LTA!J$105:AN$105)</f>
        <v>457.16615200000001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-35</v>
      </c>
      <c r="AA58" s="75">
        <f>STOA!J58</f>
        <v>3.6</v>
      </c>
      <c r="AB58" s="75">
        <f>-STOA!P58</f>
        <v>0</v>
      </c>
      <c r="AC58">
        <f t="shared" si="0"/>
        <v>10.91300194618481</v>
      </c>
      <c r="AD58">
        <f t="shared" si="1"/>
        <v>1111.5084345293596</v>
      </c>
      <c r="AE58">
        <f>'IDT-1'!F58</f>
        <v>-39</v>
      </c>
      <c r="AF58" s="24"/>
      <c r="AG58">
        <f t="shared" si="2"/>
        <v>1072.5084345293596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3.7010700000000001</v>
      </c>
      <c r="E59">
        <f>GT_NG!T59</f>
        <v>12.024326672458731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50.000000000000007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509.02883612432811</v>
      </c>
      <c r="P59" s="36">
        <v>75.112871067619736</v>
      </c>
      <c r="Q59" s="36">
        <v>22.746931480981925</v>
      </c>
      <c r="R59" s="38">
        <v>24.2</v>
      </c>
      <c r="S59" s="38">
        <v>0</v>
      </c>
      <c r="T59" s="37">
        <f>SUMPRODUCT(LTA!J59:AN59,LTA!J$101:AN$101,LTA!J$105:AN$105)</f>
        <v>60.69</v>
      </c>
      <c r="U59" s="37">
        <f>SUMPRODUCT(LTA!J59:AN59,LTA!J$102:AN$102,LTA!J$105:AN$105)</f>
        <v>450.75463999999999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-32.799999999999997</v>
      </c>
      <c r="AA59" s="75">
        <f>STOA!J59</f>
        <v>3.6</v>
      </c>
      <c r="AB59" s="75">
        <f>-STOA!P59</f>
        <v>0</v>
      </c>
      <c r="AC59">
        <f t="shared" si="0"/>
        <v>10.550649581251403</v>
      </c>
      <c r="AD59">
        <f t="shared" si="1"/>
        <v>1157.5080257641368</v>
      </c>
      <c r="AE59">
        <f>'IDT-1'!F59</f>
        <v>-44</v>
      </c>
      <c r="AF59" s="24"/>
      <c r="AG59">
        <f t="shared" si="2"/>
        <v>1113.5080257641368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-11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3.7010700000000001</v>
      </c>
      <c r="E60">
        <f>GT_NG!T60</f>
        <v>12.024326672458731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50.000000000000007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515.62384614762493</v>
      </c>
      <c r="P60" s="36">
        <v>75.112871067619736</v>
      </c>
      <c r="Q60" s="36">
        <v>22.746931480981925</v>
      </c>
      <c r="R60" s="38">
        <v>24.2</v>
      </c>
      <c r="S60" s="38">
        <v>0</v>
      </c>
      <c r="T60" s="37">
        <f>SUMPRODUCT(LTA!J60:AN60,LTA!J$101:AN$101,LTA!J$105:AN$105)</f>
        <v>56.35</v>
      </c>
      <c r="U60" s="37">
        <f>SUMPRODUCT(LTA!J60:AN60,LTA!J$102:AN$102,LTA!J$105:AN$105)</f>
        <v>493.346092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-50.9</v>
      </c>
      <c r="AA60" s="75">
        <f>STOA!J60</f>
        <v>3.6</v>
      </c>
      <c r="AB60" s="75">
        <f>-STOA!P60</f>
        <v>0</v>
      </c>
      <c r="AC60">
        <f t="shared" si="0"/>
        <v>11.199284025216036</v>
      </c>
      <c r="AD60">
        <f t="shared" si="1"/>
        <v>1169.6058533434693</v>
      </c>
      <c r="AE60">
        <f>'IDT-1'!F60</f>
        <v>-58</v>
      </c>
      <c r="AF60" s="24"/>
      <c r="AG60">
        <f t="shared" si="2"/>
        <v>1111.6058533434693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3.7010700000000001</v>
      </c>
      <c r="E61">
        <f>GT_NG!T61</f>
        <v>12.024326672458731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50.000000000000007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513.79274981587594</v>
      </c>
      <c r="P61" s="36">
        <v>75.112871067619736</v>
      </c>
      <c r="Q61" s="36">
        <v>22.746931480981925</v>
      </c>
      <c r="R61" s="38">
        <v>24.2</v>
      </c>
      <c r="S61" s="38">
        <v>0</v>
      </c>
      <c r="T61" s="37">
        <f>SUMPRODUCT(LTA!J61:AN61,LTA!J$101:AN$101,LTA!J$105:AN$105)</f>
        <v>50.01</v>
      </c>
      <c r="U61" s="37">
        <f>SUMPRODUCT(LTA!J61:AN61,LTA!J$102:AN$102,LTA!J$105:AN$105)</f>
        <v>485.949772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</v>
      </c>
      <c r="AA61" s="75">
        <f>STOA!J61</f>
        <v>3.6</v>
      </c>
      <c r="AB61" s="75">
        <f>-STOA!P61</f>
        <v>0</v>
      </c>
      <c r="AC61">
        <f t="shared" si="0"/>
        <v>10.696633903906713</v>
      </c>
      <c r="AD61">
        <f t="shared" si="1"/>
        <v>1198.4410871330294</v>
      </c>
      <c r="AE61">
        <f>'IDT-1'!F61</f>
        <v>-76</v>
      </c>
      <c r="AF61" s="24"/>
      <c r="AG61">
        <f t="shared" si="2"/>
        <v>1122.4410871330294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-23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3.7010700000000001</v>
      </c>
      <c r="E62">
        <f>GT_NG!T62</f>
        <v>12.024326672458731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50.000000000000007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518.75833804786691</v>
      </c>
      <c r="P62" s="36">
        <v>75.112871067619736</v>
      </c>
      <c r="Q62" s="36">
        <v>22.746931480981925</v>
      </c>
      <c r="R62" s="38">
        <v>24.2</v>
      </c>
      <c r="S62" s="38">
        <v>0</v>
      </c>
      <c r="T62" s="37">
        <f>SUMPRODUCT(LTA!J62:AN62,LTA!J$101:AN$101,LTA!J$105:AN$105)</f>
        <v>46.56</v>
      </c>
      <c r="U62" s="37">
        <f>SUMPRODUCT(LTA!J62:AN62,LTA!J$102:AN$102,LTA!J$105:AN$105)</f>
        <v>478.32961599999999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-23</v>
      </c>
      <c r="AA62" s="75">
        <f>STOA!J62</f>
        <v>3.6</v>
      </c>
      <c r="AB62" s="75">
        <f>-STOA!P62</f>
        <v>0</v>
      </c>
      <c r="AC62">
        <f t="shared" si="0"/>
        <v>10.594528588306103</v>
      </c>
      <c r="AD62">
        <f t="shared" si="1"/>
        <v>1198.4386246806212</v>
      </c>
      <c r="AE62">
        <f>'IDT-1'!F62</f>
        <v>-77.873999999999995</v>
      </c>
      <c r="AF62" s="24"/>
      <c r="AG62">
        <f t="shared" si="2"/>
        <v>1120.5646246806211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3.7010700000000001</v>
      </c>
      <c r="E63">
        <f>GT_NG!T63</f>
        <v>12.024326672458731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50.000000000000007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518.76057396452961</v>
      </c>
      <c r="P63" s="36">
        <v>75.112871067619736</v>
      </c>
      <c r="Q63" s="36">
        <v>22.746931480981925</v>
      </c>
      <c r="R63" s="38">
        <v>24.2</v>
      </c>
      <c r="S63" s="38">
        <v>0</v>
      </c>
      <c r="T63" s="37">
        <f>SUMPRODUCT(LTA!J63:AN63,LTA!J$101:AN$101,LTA!J$105:AN$105)</f>
        <v>35.019999999999996</v>
      </c>
      <c r="U63" s="37">
        <f>SUMPRODUCT(LTA!J63:AN63,LTA!J$102:AN$102,LTA!J$105:AN$105)</f>
        <v>472.67961200000002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3.69</v>
      </c>
      <c r="AB63" s="75">
        <f>-STOA!P63</f>
        <v>0</v>
      </c>
      <c r="AC63">
        <f t="shared" si="0"/>
        <v>10.652925235558957</v>
      </c>
      <c r="AD63">
        <f t="shared" si="1"/>
        <v>1257.5524599500311</v>
      </c>
      <c r="AE63">
        <f>'IDT-1'!F63</f>
        <v>-141</v>
      </c>
      <c r="AF63" s="24"/>
      <c r="AG63">
        <f t="shared" si="2"/>
        <v>1116.5524599500311</v>
      </c>
      <c r="AI63" s="34">
        <f>PXIL!J63</f>
        <v>0</v>
      </c>
      <c r="AJ63" s="34">
        <f>PXIL!P63</f>
        <v>0</v>
      </c>
      <c r="AK63" s="34">
        <f>RTM_IEX!J63</f>
        <v>50.27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3.7010700000000001</v>
      </c>
      <c r="E64">
        <f>GT_NG!T64</f>
        <v>12.024326672458731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50.000000000000007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516.92935371559179</v>
      </c>
      <c r="P64" s="36">
        <v>75.112871067619736</v>
      </c>
      <c r="Q64" s="36">
        <v>22.746931480981925</v>
      </c>
      <c r="R64" s="38">
        <v>24.2</v>
      </c>
      <c r="S64" s="38">
        <v>0</v>
      </c>
      <c r="T64" s="37">
        <f>SUMPRODUCT(LTA!J64:AN64,LTA!J$101:AN$101,LTA!J$105:AN$105)</f>
        <v>26.22</v>
      </c>
      <c r="U64" s="37">
        <f>SUMPRODUCT(LTA!J64:AN64,LTA!J$102:AN$102,LTA!J$105:AN$105)</f>
        <v>464.76749599999999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3.69</v>
      </c>
      <c r="AB64" s="75">
        <f>-STOA!P64</f>
        <v>0</v>
      </c>
      <c r="AC64">
        <f t="shared" si="0"/>
        <v>10.643405211067879</v>
      </c>
      <c r="AD64">
        <f t="shared" si="1"/>
        <v>1256.4286437255846</v>
      </c>
      <c r="AE64">
        <f>'IDT-1'!F64</f>
        <v>-144.66</v>
      </c>
      <c r="AF64" s="24"/>
      <c r="AG64">
        <f t="shared" si="2"/>
        <v>1111.7686437255845</v>
      </c>
      <c r="AI64" s="34">
        <f>PXIL!J64</f>
        <v>0</v>
      </c>
      <c r="AJ64" s="34">
        <f>PXIL!P64</f>
        <v>0</v>
      </c>
      <c r="AK64" s="34">
        <f>RTM_IEX!J64</f>
        <v>67.680000000000007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3.7010700000000001</v>
      </c>
      <c r="E65">
        <f>GT_NG!T65</f>
        <v>12.024326672458731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50.000000000000007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597.4045597078948</v>
      </c>
      <c r="P65" s="36">
        <v>75.112871067619736</v>
      </c>
      <c r="Q65" s="36">
        <v>22.746931480981925</v>
      </c>
      <c r="R65" s="38">
        <v>24.2</v>
      </c>
      <c r="S65" s="38">
        <v>0</v>
      </c>
      <c r="T65" s="37">
        <f>SUMPRODUCT(LTA!J65:AN65,LTA!J$101:AN$101,LTA!J$105:AN$105)</f>
        <v>21.130000000000003</v>
      </c>
      <c r="U65" s="37">
        <f>SUMPRODUCT(LTA!J65:AN65,LTA!J$102:AN$102,LTA!J$105:AN$105)</f>
        <v>455.79459200000002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3.69</v>
      </c>
      <c r="AB65" s="75">
        <f>-STOA!P65</f>
        <v>0</v>
      </c>
      <c r="AC65">
        <f t="shared" si="0"/>
        <v>11.064785591772566</v>
      </c>
      <c r="AD65">
        <f t="shared" si="1"/>
        <v>1203.7395653371827</v>
      </c>
      <c r="AE65">
        <f>'IDT-1'!F65</f>
        <v>-97.772999999999996</v>
      </c>
      <c r="AF65" s="24"/>
      <c r="AG65">
        <f t="shared" si="2"/>
        <v>1105.9665653371828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-51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3.7010700000000001</v>
      </c>
      <c r="E66">
        <f>GT_NG!T66</f>
        <v>12.024326672458731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50.000000000000007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614.55895181441929</v>
      </c>
      <c r="P66" s="36">
        <v>75.112871067619736</v>
      </c>
      <c r="Q66" s="36">
        <v>22.746931480981925</v>
      </c>
      <c r="R66" s="38">
        <v>24.2</v>
      </c>
      <c r="S66" s="38">
        <v>0</v>
      </c>
      <c r="T66" s="37">
        <f>SUMPRODUCT(LTA!J66:AN66,LTA!J$101:AN$101,LTA!J$105:AN$105)</f>
        <v>16.190000000000001</v>
      </c>
      <c r="U66" s="37">
        <f>SUMPRODUCT(LTA!J66:AN66,LTA!J$102:AN$102,LTA!J$105:AN$105)</f>
        <v>395.89964400000002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3.69</v>
      </c>
      <c r="AB66" s="75">
        <f>-STOA!P66</f>
        <v>0</v>
      </c>
      <c r="AC66">
        <f t="shared" si="0"/>
        <v>11.147124912586049</v>
      </c>
      <c r="AD66">
        <f t="shared" si="1"/>
        <v>1098.9766701228937</v>
      </c>
      <c r="AE66">
        <f>'IDT-1'!F66</f>
        <v>-92.706999999999994</v>
      </c>
      <c r="AF66" s="24"/>
      <c r="AG66">
        <f t="shared" si="2"/>
        <v>1006.2696701228937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-108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3.7010700000000001</v>
      </c>
      <c r="E67">
        <f>GT_NG!T67</f>
        <v>12.024326672458731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711.30264567088682</v>
      </c>
      <c r="P67" s="36">
        <v>75.112871067619736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13.370000000000001</v>
      </c>
      <c r="U67" s="37">
        <f>SUMPRODUCT(LTA!J67:AN67,LTA!J$102:AN$102,LTA!J$105:AN$105)</f>
        <v>436.80880000000002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-253</v>
      </c>
      <c r="AA67" s="75">
        <f>STOA!J67</f>
        <v>3.69</v>
      </c>
      <c r="AB67" s="75">
        <f>-STOA!P67</f>
        <v>0</v>
      </c>
      <c r="AC67">
        <f t="shared" si="0"/>
        <v>14.647246721489292</v>
      </c>
      <c r="AD67">
        <f t="shared" si="1"/>
        <v>1220.9293981704582</v>
      </c>
      <c r="AE67">
        <f>'IDT-1'!F67</f>
        <v>-141.98700000000002</v>
      </c>
      <c r="AF67" s="24"/>
      <c r="AG67">
        <f t="shared" si="2"/>
        <v>1078.9423981704581</v>
      </c>
      <c r="AI67" s="34">
        <f>PXIL!J67</f>
        <v>0</v>
      </c>
      <c r="AJ67" s="34">
        <f>PXIL!P67</f>
        <v>0</v>
      </c>
      <c r="AK67" s="34">
        <f>RTM_IEX!J67</f>
        <v>116.01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3.7010700000000001</v>
      </c>
      <c r="E68">
        <f>GT_NG!T68</f>
        <v>12.024326672458731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782.17468645143856</v>
      </c>
      <c r="P68" s="36">
        <v>75.112871067619736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6.51</v>
      </c>
      <c r="U68" s="37">
        <f>SUMPRODUCT(LTA!J68:AN68,LTA!J$102:AN$102,LTA!J$105:AN$105)</f>
        <v>428.05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-38</v>
      </c>
      <c r="AA68" s="75">
        <f>STOA!J68</f>
        <v>3.69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12.802875033194777</v>
      </c>
      <c r="AD68">
        <f t="shared" ref="AD68:AD98" si="4">SUM(B68:AB68,AI68:AR68)-AC68</f>
        <v>1435.0270106393043</v>
      </c>
      <c r="AE68">
        <f>'IDT-1'!F68</f>
        <v>-340</v>
      </c>
      <c r="AF68" s="24"/>
      <c r="AG68">
        <f t="shared" ref="AG68:AG98" si="5">SUM(AD68:AF68)</f>
        <v>1095.0270106393043</v>
      </c>
      <c r="AI68" s="34">
        <f>PXIL!J68</f>
        <v>0</v>
      </c>
      <c r="AJ68" s="34">
        <f>PXIL!P68</f>
        <v>0</v>
      </c>
      <c r="AK68" s="34">
        <f>RTM_IEX!J68</f>
        <v>58.01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3.7010700000000001</v>
      </c>
      <c r="E69">
        <f>GT_NG!T69</f>
        <v>12.024326672458731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67.434078312463313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779.88643867368478</v>
      </c>
      <c r="P69" s="36">
        <v>75.112871067619736</v>
      </c>
      <c r="Q69" s="36">
        <v>22.746931480981925</v>
      </c>
      <c r="R69" s="38">
        <v>14.86</v>
      </c>
      <c r="S69" s="38">
        <v>0</v>
      </c>
      <c r="T69" s="37">
        <f>SUMPRODUCT(LTA!J69:AN69,LTA!J$101:AN$101,LTA!J$105:AN$105)</f>
        <v>5.6</v>
      </c>
      <c r="U69" s="37">
        <f>SUMPRODUCT(LTA!J69:AN69,LTA!J$102:AN$102,LTA!J$105:AN$105)</f>
        <v>419.09656000000001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-20</v>
      </c>
      <c r="AA69" s="75">
        <f>STOA!J69</f>
        <v>3.69</v>
      </c>
      <c r="AB69" s="75">
        <f>-STOA!P69</f>
        <v>0</v>
      </c>
      <c r="AC69">
        <f t="shared" si="3"/>
        <v>12.329786274638334</v>
      </c>
      <c r="AD69">
        <f t="shared" si="4"/>
        <v>1415.3324899325703</v>
      </c>
      <c r="AE69">
        <f>'IDT-1'!F69</f>
        <v>-338.875</v>
      </c>
      <c r="AF69" s="24"/>
      <c r="AG69">
        <f t="shared" si="5"/>
        <v>1076.4574899325703</v>
      </c>
      <c r="AI69" s="34">
        <f>PXIL!J69</f>
        <v>0</v>
      </c>
      <c r="AJ69" s="34">
        <f>PXIL!P69</f>
        <v>0</v>
      </c>
      <c r="AK69" s="34">
        <f>RTM_IEX!J69</f>
        <v>43.51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3.7010700000000001</v>
      </c>
      <c r="E70">
        <f>GT_NG!T70</f>
        <v>12.024326672458731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67.434078312463313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780.16825886984088</v>
      </c>
      <c r="P70" s="36">
        <v>75.112871067619736</v>
      </c>
      <c r="Q70" s="36">
        <v>22.746931480981925</v>
      </c>
      <c r="R70" s="38">
        <v>7.2600000000000007</v>
      </c>
      <c r="S70" s="38">
        <v>0</v>
      </c>
      <c r="T70" s="37">
        <f>SUMPRODUCT(LTA!J70:AN70,LTA!J$101:AN$101,LTA!J$105:AN$105)</f>
        <v>4.67</v>
      </c>
      <c r="U70" s="37">
        <f>SUMPRODUCT(LTA!J70:AN70,LTA!J$102:AN$102,LTA!J$105:AN$105)</f>
        <v>412.39121200000005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-20</v>
      </c>
      <c r="AA70" s="75">
        <f>STOA!J70</f>
        <v>3.69</v>
      </c>
      <c r="AB70" s="75">
        <f>-STOA!P70</f>
        <v>0</v>
      </c>
      <c r="AC70">
        <f t="shared" si="3"/>
        <v>12.001988641086045</v>
      </c>
      <c r="AD70">
        <f t="shared" si="4"/>
        <v>1376.6367597622789</v>
      </c>
      <c r="AE70">
        <f>'IDT-1'!F70</f>
        <v>-315.60500000000002</v>
      </c>
      <c r="AF70" s="24"/>
      <c r="AG70">
        <f t="shared" si="5"/>
        <v>1061.0317597622789</v>
      </c>
      <c r="AI70" s="34">
        <f>PXIL!J70</f>
        <v>0</v>
      </c>
      <c r="AJ70" s="34">
        <f>PXIL!P70</f>
        <v>0</v>
      </c>
      <c r="AK70" s="34">
        <f>RTM_IEX!J70</f>
        <v>19.440000000000001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3.7010700000000001</v>
      </c>
      <c r="E71">
        <f>GT_NG!T71</f>
        <v>12.02364199268224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67.434078312463313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783.10503764392763</v>
      </c>
      <c r="P71" s="36">
        <v>75.112871067619736</v>
      </c>
      <c r="Q71" s="36">
        <v>22.746931480981925</v>
      </c>
      <c r="R71" s="38">
        <v>4.8</v>
      </c>
      <c r="S71" s="38">
        <v>0</v>
      </c>
      <c r="T71" s="37">
        <f>SUMPRODUCT(LTA!J71:AN71,LTA!J$101:AN$101,LTA!J$105:AN$105)</f>
        <v>8.74</v>
      </c>
      <c r="U71" s="37">
        <f>SUMPRODUCT(LTA!J71:AN71,LTA!J$102:AN$102,LTA!J$105:AN$105)</f>
        <v>408.62492800000001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3.69</v>
      </c>
      <c r="AB71" s="75">
        <f>-STOA!P71</f>
        <v>0</v>
      </c>
      <c r="AC71">
        <f t="shared" si="3"/>
        <v>12.081959891380469</v>
      </c>
      <c r="AD71">
        <f t="shared" si="4"/>
        <v>1426.2465986062944</v>
      </c>
      <c r="AE71">
        <f>'IDT-1'!F71</f>
        <v>-321.279</v>
      </c>
      <c r="AF71" s="24"/>
      <c r="AG71">
        <f t="shared" si="5"/>
        <v>1104.9675986062944</v>
      </c>
      <c r="AI71" s="34">
        <f>PXIL!J71</f>
        <v>0</v>
      </c>
      <c r="AJ71" s="34">
        <f>PXIL!P71</f>
        <v>0</v>
      </c>
      <c r="AK71" s="34">
        <f>RTM_IEX!J71</f>
        <v>48.35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3.7010700000000001</v>
      </c>
      <c r="E72">
        <f>GT_NG!T72</f>
        <v>12.02364199268224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67.434078312463313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797.97600810350468</v>
      </c>
      <c r="P72" s="36">
        <v>75.112871067619736</v>
      </c>
      <c r="Q72" s="36">
        <v>22.746931480981925</v>
      </c>
      <c r="R72" s="38">
        <v>1.33</v>
      </c>
      <c r="S72" s="38">
        <v>0</v>
      </c>
      <c r="T72" s="37">
        <f>SUMPRODUCT(LTA!J72:AN72,LTA!J$101:AN$101,LTA!J$105:AN$105)</f>
        <v>6.87</v>
      </c>
      <c r="U72" s="37">
        <f>SUMPRODUCT(LTA!J72:AN72,LTA!J$102:AN$102,LTA!J$105:AN$105)</f>
        <v>404.36231200000003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3.69</v>
      </c>
      <c r="AB72" s="75">
        <f>-STOA!P72</f>
        <v>0</v>
      </c>
      <c r="AC72">
        <f t="shared" si="3"/>
        <v>12.004162068840918</v>
      </c>
      <c r="AD72">
        <f t="shared" si="4"/>
        <v>1417.0627508884111</v>
      </c>
      <c r="AE72">
        <f>'IDT-1'!F72</f>
        <v>-317.75</v>
      </c>
      <c r="AF72" s="24"/>
      <c r="AG72">
        <f t="shared" si="5"/>
        <v>1099.3127508884111</v>
      </c>
      <c r="AI72" s="34">
        <f>PXIL!J72</f>
        <v>0</v>
      </c>
      <c r="AJ72" s="34">
        <f>PXIL!P72</f>
        <v>0</v>
      </c>
      <c r="AK72" s="34">
        <f>RTM_IEX!J72</f>
        <v>33.82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3.7010700000000001</v>
      </c>
      <c r="E73">
        <f>GT_NG!T73</f>
        <v>12.02364199268224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67.429999999999993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814.00820612178165</v>
      </c>
      <c r="P73" s="36">
        <v>75.112871067619736</v>
      </c>
      <c r="Q73" s="36">
        <v>22.746931480981925</v>
      </c>
      <c r="R73" s="38">
        <v>2.7272727272727271E-2</v>
      </c>
      <c r="S73" s="38">
        <v>0</v>
      </c>
      <c r="T73" s="37">
        <f>SUMPRODUCT(LTA!J73:AN73,LTA!J$101:AN$101,LTA!J$105:AN$105)</f>
        <v>4.12</v>
      </c>
      <c r="U73" s="37">
        <f>SUMPRODUCT(LTA!J73:AN73,LTA!J$102:AN$102,LTA!J$105:AN$105)</f>
        <v>403.77839200000005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3.69</v>
      </c>
      <c r="AB73" s="75">
        <f>-STOA!P73</f>
        <v>0</v>
      </c>
      <c r="AC73">
        <f t="shared" si="3"/>
        <v>12.296326437278841</v>
      </c>
      <c r="AD73">
        <f t="shared" si="4"/>
        <v>1451.5520589530597</v>
      </c>
      <c r="AE73">
        <f>'IDT-1'!F73</f>
        <v>-317.68799999999999</v>
      </c>
      <c r="AF73" s="24"/>
      <c r="AG73">
        <f t="shared" si="5"/>
        <v>1133.8640589530596</v>
      </c>
      <c r="AI73" s="34">
        <f>PXIL!J73</f>
        <v>0</v>
      </c>
      <c r="AJ73" s="34">
        <f>PXIL!P73</f>
        <v>0</v>
      </c>
      <c r="AK73" s="34">
        <f>RTM_IEX!J73</f>
        <v>57.21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3.7010700000000001</v>
      </c>
      <c r="E74">
        <f>GT_NG!T74</f>
        <v>12.02364199268224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67.429999999999993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840.62772330092173</v>
      </c>
      <c r="P74" s="36">
        <v>75.112871067619736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0.53</v>
      </c>
      <c r="U74" s="37">
        <f>SUMPRODUCT(LTA!J74:AN74,LTA!J$102:AN$102,LTA!J$105:AN$105)</f>
        <v>403.72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3.69</v>
      </c>
      <c r="AB74" s="75">
        <f>-STOA!P74</f>
        <v>0</v>
      </c>
      <c r="AC74">
        <f t="shared" si="3"/>
        <v>12.432354797874527</v>
      </c>
      <c r="AD74">
        <f t="shared" si="4"/>
        <v>1467.6098830443314</v>
      </c>
      <c r="AE74">
        <f>'IDT-1'!F74</f>
        <v>-323.13</v>
      </c>
      <c r="AF74" s="24"/>
      <c r="AG74">
        <f t="shared" si="5"/>
        <v>1144.4798830443315</v>
      </c>
      <c r="AI74" s="34">
        <f>PXIL!J74</f>
        <v>0</v>
      </c>
      <c r="AJ74" s="34">
        <f>PXIL!P74</f>
        <v>0</v>
      </c>
      <c r="AK74" s="34">
        <f>RTM_IEX!J74</f>
        <v>50.46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3.7010700000000001</v>
      </c>
      <c r="E75">
        <f>GT_NG!T75</f>
        <v>12.02364199268224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869.25943398175093</v>
      </c>
      <c r="P75" s="36">
        <v>75.112871067619736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0.15</v>
      </c>
      <c r="U75" s="37">
        <f>SUMPRODUCT(LTA!J75:AN75,LTA!J$102:AN$102,LTA!J$105:AN$105)</f>
        <v>403.41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3.78</v>
      </c>
      <c r="AB75" s="75">
        <f>-STOA!P75</f>
        <v>0</v>
      </c>
      <c r="AC75">
        <f t="shared" si="3"/>
        <v>12.754677167593494</v>
      </c>
      <c r="AD75">
        <f t="shared" si="4"/>
        <v>1505.6592713554417</v>
      </c>
      <c r="AE75">
        <f>'IDT-1'!F75</f>
        <v>-343.315</v>
      </c>
      <c r="AF75" s="24"/>
      <c r="AG75">
        <f t="shared" si="5"/>
        <v>1162.3442713554416</v>
      </c>
      <c r="AI75" s="34">
        <f>PXIL!J75</f>
        <v>0</v>
      </c>
      <c r="AJ75" s="34">
        <f>PXIL!P75</f>
        <v>0</v>
      </c>
      <c r="AK75" s="34">
        <f>RTM_IEX!J75</f>
        <v>59.71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3.7010700000000001</v>
      </c>
      <c r="E76">
        <f>GT_NG!T76</f>
        <v>12.02364199268224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889.987461487053</v>
      </c>
      <c r="P76" s="36">
        <v>75.112871067619736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403.41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3.78</v>
      </c>
      <c r="AB76" s="75">
        <f>-STOA!P76</f>
        <v>0</v>
      </c>
      <c r="AC76">
        <f t="shared" si="3"/>
        <v>13.008256598638029</v>
      </c>
      <c r="AD76">
        <f t="shared" si="4"/>
        <v>1535.5937194296987</v>
      </c>
      <c r="AE76">
        <f>'IDT-1'!F76</f>
        <v>-363.185</v>
      </c>
      <c r="AF76" s="24"/>
      <c r="AG76">
        <f t="shared" si="5"/>
        <v>1172.4087194296987</v>
      </c>
      <c r="AI76" s="34">
        <f>PXIL!J76</f>
        <v>0</v>
      </c>
      <c r="AJ76" s="34">
        <f>PXIL!P76</f>
        <v>0</v>
      </c>
      <c r="AK76" s="34">
        <f>RTM_IEX!J76</f>
        <v>69.319999999999993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3.7010700000000001</v>
      </c>
      <c r="E77">
        <f>GT_NG!T77</f>
        <v>12.02364199268224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905.35677965266029</v>
      </c>
      <c r="P77" s="36">
        <v>75.112871067619736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403.41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3.78</v>
      </c>
      <c r="AB77" s="75">
        <f>-STOA!P77</f>
        <v>0</v>
      </c>
      <c r="AC77">
        <f t="shared" si="3"/>
        <v>12.891574871229132</v>
      </c>
      <c r="AD77">
        <f t="shared" si="4"/>
        <v>1521.8197193227152</v>
      </c>
      <c r="AE77">
        <f>'IDT-1'!F77</f>
        <v>-361.24</v>
      </c>
      <c r="AF77" s="24"/>
      <c r="AG77">
        <f t="shared" si="5"/>
        <v>1160.5797193227152</v>
      </c>
      <c r="AI77" s="34">
        <f>PXIL!J77</f>
        <v>0</v>
      </c>
      <c r="AJ77" s="34">
        <f>PXIL!P77</f>
        <v>0</v>
      </c>
      <c r="AK77" s="34">
        <f>RTM_IEX!J77</f>
        <v>40.06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3.7010700000000001</v>
      </c>
      <c r="E78">
        <f>GT_NG!T78</f>
        <v>12.02364199268224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891.93111815401903</v>
      </c>
      <c r="P78" s="36">
        <v>75.112871067619736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403.41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3.78</v>
      </c>
      <c r="AB78" s="75">
        <f>-STOA!P78</f>
        <v>0</v>
      </c>
      <c r="AC78">
        <f t="shared" si="3"/>
        <v>12.807695314640544</v>
      </c>
      <c r="AD78">
        <f t="shared" si="4"/>
        <v>1511.9179373806624</v>
      </c>
      <c r="AE78">
        <f>'IDT-1'!F78</f>
        <v>-371.54999999999995</v>
      </c>
      <c r="AF78" s="24"/>
      <c r="AG78">
        <f t="shared" si="5"/>
        <v>1140.3679373806624</v>
      </c>
      <c r="AI78" s="34">
        <f>PXIL!J78</f>
        <v>0</v>
      </c>
      <c r="AJ78" s="34">
        <f>PXIL!P78</f>
        <v>0</v>
      </c>
      <c r="AK78" s="34">
        <f>RTM_IEX!J78</f>
        <v>43.5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3.7010700000000001</v>
      </c>
      <c r="E79">
        <f>GT_NG!T79</f>
        <v>12.02364199268224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887.74661722051007</v>
      </c>
      <c r="P79" s="36">
        <v>75.112871067619736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403.41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3.78</v>
      </c>
      <c r="AB79" s="75">
        <f>-STOA!P79</f>
        <v>0</v>
      </c>
      <c r="AC79">
        <f t="shared" si="3"/>
        <v>12.822357506799069</v>
      </c>
      <c r="AD79">
        <f t="shared" si="4"/>
        <v>1513.6487742549948</v>
      </c>
      <c r="AE79">
        <f>'IDT-1'!F79</f>
        <v>-379.86500000000001</v>
      </c>
      <c r="AF79" s="24"/>
      <c r="AG79">
        <f t="shared" si="5"/>
        <v>1133.7837742549948</v>
      </c>
      <c r="AI79" s="34">
        <f>PXIL!J79</f>
        <v>0</v>
      </c>
      <c r="AJ79" s="34">
        <f>PXIL!P79</f>
        <v>0</v>
      </c>
      <c r="AK79" s="34">
        <f>RTM_IEX!J79</f>
        <v>48.34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3.7010700000000001</v>
      </c>
      <c r="E80">
        <f>GT_NG!T80</f>
        <v>12.019179541822057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879.1792684130636</v>
      </c>
      <c r="P80" s="36">
        <v>75.112871067619736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403.41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3.78</v>
      </c>
      <c r="AB80" s="75">
        <f>-STOA!P80</f>
        <v>0</v>
      </c>
      <c r="AC80">
        <f t="shared" si="3"/>
        <v>12.750354292229291</v>
      </c>
      <c r="AD80">
        <f t="shared" si="4"/>
        <v>1505.1489662112579</v>
      </c>
      <c r="AE80">
        <f>'IDT-1'!F80</f>
        <v>-389.44</v>
      </c>
      <c r="AF80" s="24"/>
      <c r="AG80">
        <f t="shared" si="5"/>
        <v>1115.7089662112578</v>
      </c>
      <c r="AI80" s="34">
        <f>PXIL!J80</f>
        <v>0</v>
      </c>
      <c r="AJ80" s="34">
        <f>PXIL!P80</f>
        <v>0</v>
      </c>
      <c r="AK80" s="34">
        <f>RTM_IEX!J80</f>
        <v>48.34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3.7010700000000001</v>
      </c>
      <c r="E81">
        <f>GT_NG!T81</f>
        <v>12.019179541822057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872.52648511702273</v>
      </c>
      <c r="P81" s="36">
        <v>75.112871067619736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403.41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</v>
      </c>
      <c r="AA81" s="75">
        <f>STOA!J81</f>
        <v>3.78</v>
      </c>
      <c r="AB81" s="75">
        <f>-STOA!P81</f>
        <v>0</v>
      </c>
      <c r="AC81">
        <f t="shared" si="3"/>
        <v>12.782750067040331</v>
      </c>
      <c r="AD81">
        <f t="shared" si="4"/>
        <v>1468.8037871404063</v>
      </c>
      <c r="AE81">
        <f>'IDT-1'!F81</f>
        <v>-380.96199999999999</v>
      </c>
      <c r="AF81" s="24"/>
      <c r="AG81">
        <f t="shared" si="5"/>
        <v>1087.8417871404063</v>
      </c>
      <c r="AI81" s="34">
        <f>PXIL!J81</f>
        <v>0</v>
      </c>
      <c r="AJ81" s="34">
        <f>PXIL!P81</f>
        <v>0</v>
      </c>
      <c r="AK81" s="34">
        <f>RTM_IEX!J81</f>
        <v>38.68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3.7010700000000001</v>
      </c>
      <c r="E82">
        <f>GT_NG!T82</f>
        <v>12.019179541822057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865.37341801397884</v>
      </c>
      <c r="P82" s="36">
        <v>75.112871067619736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403.41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3.78</v>
      </c>
      <c r="AB82" s="75">
        <f>-STOA!P82</f>
        <v>0</v>
      </c>
      <c r="AC82">
        <f t="shared" si="3"/>
        <v>12.51258514887698</v>
      </c>
      <c r="AD82">
        <f t="shared" si="4"/>
        <v>1477.0808849555256</v>
      </c>
      <c r="AE82">
        <f>'IDT-1'!F82</f>
        <v>-395.50800000000004</v>
      </c>
      <c r="AF82" s="24"/>
      <c r="AG82">
        <f t="shared" si="5"/>
        <v>1081.5728849555255</v>
      </c>
      <c r="AI82" s="34">
        <f>PXIL!J82</f>
        <v>0</v>
      </c>
      <c r="AJ82" s="34">
        <f>PXIL!P82</f>
        <v>0</v>
      </c>
      <c r="AK82" s="34">
        <f>RTM_IEX!J82</f>
        <v>33.840000000000003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3.7010700000000001</v>
      </c>
      <c r="E83">
        <f>GT_NG!T83</f>
        <v>12.019179541822057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838.62906341916175</v>
      </c>
      <c r="P83" s="36">
        <v>75.112871067619736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-303</v>
      </c>
      <c r="AA83" s="75">
        <f>STOA!J83</f>
        <v>3.69</v>
      </c>
      <c r="AB83" s="75">
        <f>-STOA!P83</f>
        <v>0</v>
      </c>
      <c r="AC83">
        <f t="shared" si="3"/>
        <v>14.812861360921907</v>
      </c>
      <c r="AD83">
        <f t="shared" si="4"/>
        <v>1140.0562541486638</v>
      </c>
      <c r="AE83">
        <f>'IDT-1'!F83</f>
        <v>-103.29600000000001</v>
      </c>
      <c r="AF83" s="24"/>
      <c r="AG83">
        <f t="shared" si="5"/>
        <v>1036.7602541486638</v>
      </c>
      <c r="AI83" s="34">
        <f>PXIL!J83</f>
        <v>0</v>
      </c>
      <c r="AJ83" s="34">
        <f>PXIL!P83</f>
        <v>0</v>
      </c>
      <c r="AK83" s="34">
        <f>RTM_IEX!J83</f>
        <v>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3.7010700000000001</v>
      </c>
      <c r="E84">
        <f>GT_NG!T84</f>
        <v>12.019179541822057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809.37787936460006</v>
      </c>
      <c r="P84" s="36">
        <v>75.112871067619736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403.36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-303</v>
      </c>
      <c r="AA84" s="75">
        <f>STOA!J84</f>
        <v>3.69</v>
      </c>
      <c r="AB84" s="75">
        <f>-STOA!P84</f>
        <v>0</v>
      </c>
      <c r="AC84">
        <f t="shared" si="3"/>
        <v>14.542791414863588</v>
      </c>
      <c r="AD84">
        <f t="shared" si="4"/>
        <v>1108.1751400401604</v>
      </c>
      <c r="AE84">
        <f>'IDT-1'!F84</f>
        <v>-119.79600000000001</v>
      </c>
      <c r="AF84" s="24"/>
      <c r="AG84">
        <f t="shared" si="5"/>
        <v>988.37914004016034</v>
      </c>
      <c r="AI84" s="34">
        <f>PXIL!J84</f>
        <v>0</v>
      </c>
      <c r="AJ84" s="34">
        <f>PXIL!P84</f>
        <v>0</v>
      </c>
      <c r="AK84" s="34">
        <f>RTM_IEX!J84</f>
        <v>26.1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3.7010700000000001</v>
      </c>
      <c r="E85">
        <f>GT_NG!T85</f>
        <v>12.019179541822057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69.610000000000014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814.25115884124762</v>
      </c>
      <c r="P85" s="36">
        <v>75.112871067619736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403.36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-303</v>
      </c>
      <c r="AA85" s="75">
        <f>STOA!J85</f>
        <v>3.69</v>
      </c>
      <c r="AB85" s="75">
        <f>-STOA!P85</f>
        <v>0</v>
      </c>
      <c r="AC85">
        <f t="shared" si="3"/>
        <v>14.510646962467428</v>
      </c>
      <c r="AD85">
        <f t="shared" si="4"/>
        <v>1104.3805639692041</v>
      </c>
      <c r="AE85">
        <f>'IDT-1'!F85</f>
        <v>-127.414</v>
      </c>
      <c r="AF85" s="24"/>
      <c r="AG85">
        <f t="shared" si="5"/>
        <v>976.96656396920412</v>
      </c>
      <c r="AI85" s="34">
        <f>PXIL!J85</f>
        <v>0</v>
      </c>
      <c r="AJ85" s="34">
        <f>PXIL!P85</f>
        <v>0</v>
      </c>
      <c r="AK85" s="34">
        <f>RTM_IEX!J85</f>
        <v>17.399999999999999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3.7010700000000001</v>
      </c>
      <c r="E86">
        <f>GT_NG!T86</f>
        <v>12.019179541822057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69.610000000000014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805.54610911236773</v>
      </c>
      <c r="P86" s="36">
        <v>75.112871067619736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403.36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-303</v>
      </c>
      <c r="AA86" s="75">
        <f>STOA!J86</f>
        <v>3.69</v>
      </c>
      <c r="AB86" s="75">
        <f>-STOA!P86</f>
        <v>0</v>
      </c>
      <c r="AC86">
        <f t="shared" si="3"/>
        <v>14.518752544744833</v>
      </c>
      <c r="AD86">
        <f t="shared" si="4"/>
        <v>1105.3374086580466</v>
      </c>
      <c r="AE86">
        <f>'IDT-1'!F86</f>
        <v>-150.25700000000001</v>
      </c>
      <c r="AF86" s="24"/>
      <c r="AG86">
        <f t="shared" si="5"/>
        <v>955.08040865804651</v>
      </c>
      <c r="AI86" s="34">
        <f>PXIL!J86</f>
        <v>0</v>
      </c>
      <c r="AJ86" s="34">
        <f>PXIL!P86</f>
        <v>0</v>
      </c>
      <c r="AK86" s="34">
        <f>RTM_IEX!J86</f>
        <v>27.07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3.7010700000000001</v>
      </c>
      <c r="E87">
        <f>GT_NG!T87</f>
        <v>12.019179541822057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49.997771339425015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784.70533994713344</v>
      </c>
      <c r="P87" s="36">
        <v>75.112871067619736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403.28000000000003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-50</v>
      </c>
      <c r="AA87" s="75">
        <f>STOA!J87</f>
        <v>3.69</v>
      </c>
      <c r="AB87" s="75">
        <f>-STOA!P87</f>
        <v>0</v>
      </c>
      <c r="AC87">
        <f t="shared" si="3"/>
        <v>13.544271792213362</v>
      </c>
      <c r="AD87">
        <f t="shared" si="4"/>
        <v>1086.7088915847689</v>
      </c>
      <c r="AE87">
        <f>'IDT-1'!F87</f>
        <v>-173.47300000000001</v>
      </c>
      <c r="AF87" s="24"/>
      <c r="AG87">
        <f t="shared" si="5"/>
        <v>913.23589158476898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3.7010700000000001</v>
      </c>
      <c r="E88">
        <f>GT_NG!T88</f>
        <v>12.019179541822057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49.997771339425015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739.19216481331523</v>
      </c>
      <c r="P88" s="36">
        <v>75.112871067619736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372.34000000000003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3.69</v>
      </c>
      <c r="AB88" s="75">
        <f>-STOA!P88</f>
        <v>0</v>
      </c>
      <c r="AC88">
        <f t="shared" si="3"/>
        <v>11.843170405478155</v>
      </c>
      <c r="AD88">
        <f t="shared" si="4"/>
        <v>1136.956817837686</v>
      </c>
      <c r="AE88">
        <f>'IDT-1'!F88</f>
        <v>-177.417</v>
      </c>
      <c r="AF88" s="24"/>
      <c r="AG88">
        <f t="shared" si="5"/>
        <v>959.53981783768597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3.7010700000000001</v>
      </c>
      <c r="E89">
        <f>GT_NG!T89</f>
        <v>12.019179541822057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49.997771339425015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608.14128391663689</v>
      </c>
      <c r="P89" s="36">
        <v>75.112871067619736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372.34000000000003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3.69</v>
      </c>
      <c r="AB89" s="75">
        <f>-STOA!P89</f>
        <v>0</v>
      </c>
      <c r="AC89">
        <f t="shared" si="3"/>
        <v>10.267958173352271</v>
      </c>
      <c r="AD89">
        <f t="shared" si="4"/>
        <v>1063.4811491731334</v>
      </c>
      <c r="AE89">
        <f>'IDT-1'!F89</f>
        <v>-170.99799999999999</v>
      </c>
      <c r="AF89" s="24"/>
      <c r="AG89">
        <f t="shared" si="5"/>
        <v>892.48314917313337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3.7010700000000001</v>
      </c>
      <c r="E90">
        <f>GT_NG!T90</f>
        <v>12.019179541822057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49.997771339425015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530.46566898204742</v>
      </c>
      <c r="P90" s="36">
        <v>75.112871067619736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372.34000000000003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3.69</v>
      </c>
      <c r="AB90" s="75">
        <f>-STOA!P90</f>
        <v>0</v>
      </c>
      <c r="AC90">
        <f t="shared" si="3"/>
        <v>9.1104173362599283</v>
      </c>
      <c r="AD90">
        <f t="shared" si="4"/>
        <v>1075.4630750756364</v>
      </c>
      <c r="AE90">
        <f>'IDT-1'!F90</f>
        <v>-171.58799999999999</v>
      </c>
      <c r="AF90" s="24"/>
      <c r="AG90">
        <f t="shared" si="5"/>
        <v>903.87507507563646</v>
      </c>
      <c r="AI90" s="34">
        <f>PXIL!J90</f>
        <v>0</v>
      </c>
      <c r="AJ90" s="34">
        <f>PXIL!P90</f>
        <v>0</v>
      </c>
      <c r="AK90" s="34">
        <f>RTM_IEX!J90</f>
        <v>14.5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3.7010700000000001</v>
      </c>
      <c r="E91">
        <f>GT_NG!T91</f>
        <v>12.019179541822057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530.46566898204742</v>
      </c>
      <c r="P91" s="36">
        <v>75.112871067619736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372.26000000000005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3.69</v>
      </c>
      <c r="AB91" s="75">
        <f>-STOA!P91</f>
        <v>0</v>
      </c>
      <c r="AC91">
        <f t="shared" si="3"/>
        <v>9.0773628876184507</v>
      </c>
      <c r="AD91">
        <f t="shared" si="4"/>
        <v>1071.5610761145783</v>
      </c>
      <c r="AE91">
        <f>'IDT-1'!F91</f>
        <v>-174.084</v>
      </c>
      <c r="AF91" s="24"/>
      <c r="AG91">
        <f t="shared" si="5"/>
        <v>897.47707611457827</v>
      </c>
      <c r="AI91" s="34">
        <f>PXIL!J91</f>
        <v>0</v>
      </c>
      <c r="AJ91" s="34">
        <f>PXIL!P91</f>
        <v>0</v>
      </c>
      <c r="AK91" s="34">
        <f>RTM_IEX!J91</f>
        <v>1.93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3.7010700000000001</v>
      </c>
      <c r="E92">
        <f>GT_NG!T92</f>
        <v>12.019179541822057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529.15584858748218</v>
      </c>
      <c r="P92" s="36">
        <v>75.112871067619736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403.20000000000005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-28.66</v>
      </c>
      <c r="AA92" s="75">
        <f>STOA!J92</f>
        <v>3.69</v>
      </c>
      <c r="AB92" s="75">
        <f>-STOA!P92</f>
        <v>0</v>
      </c>
      <c r="AC92">
        <f t="shared" si="3"/>
        <v>9.5853357766994236</v>
      </c>
      <c r="AD92">
        <f t="shared" si="4"/>
        <v>1073.9632828309318</v>
      </c>
      <c r="AE92">
        <f>'IDT-1'!F92</f>
        <v>-184.38399999999999</v>
      </c>
      <c r="AF92" s="24"/>
      <c r="AG92">
        <f t="shared" si="5"/>
        <v>889.57928283093179</v>
      </c>
      <c r="AI92" s="34">
        <f>PXIL!J92</f>
        <v>0</v>
      </c>
      <c r="AJ92" s="34">
        <f>PXIL!P92</f>
        <v>0</v>
      </c>
      <c r="AK92" s="34">
        <f>RTM_IEX!J92</f>
        <v>3.87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3.7010700000000001</v>
      </c>
      <c r="E93">
        <f>GT_NG!T93</f>
        <v>12.019179541822057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531.44803458476486</v>
      </c>
      <c r="P93" s="36">
        <v>75.112871067619736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403.20000000000005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-50</v>
      </c>
      <c r="AA93" s="75">
        <f>STOA!J93</f>
        <v>3.69</v>
      </c>
      <c r="AB93" s="75">
        <f>-STOA!P93</f>
        <v>0</v>
      </c>
      <c r="AC93">
        <f t="shared" si="3"/>
        <v>9.8747406449257298</v>
      </c>
      <c r="AD93">
        <f t="shared" si="4"/>
        <v>1065.2660639599885</v>
      </c>
      <c r="AE93">
        <f>'IDT-1'!F93</f>
        <v>-190.01400000000001</v>
      </c>
      <c r="AF93" s="24"/>
      <c r="AG93">
        <f t="shared" si="5"/>
        <v>875.2520639599885</v>
      </c>
      <c r="AI93" s="34">
        <f>PXIL!J93</f>
        <v>0</v>
      </c>
      <c r="AJ93" s="34">
        <f>PXIL!P93</f>
        <v>0</v>
      </c>
      <c r="AK93" s="34">
        <f>RTM_IEX!J93</f>
        <v>14.51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3.7010700000000001</v>
      </c>
      <c r="E94">
        <f>GT_NG!T94</f>
        <v>12.019179541822057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531.44456838787414</v>
      </c>
      <c r="P94" s="36">
        <v>75.112871067619736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403.20000000000005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-50</v>
      </c>
      <c r="AA94" s="75">
        <f>STOA!J94</f>
        <v>3.69</v>
      </c>
      <c r="AB94" s="75">
        <f>-STOA!P94</f>
        <v>0</v>
      </c>
      <c r="AC94">
        <f t="shared" si="3"/>
        <v>9.9151995288718489</v>
      </c>
      <c r="AD94">
        <f t="shared" si="4"/>
        <v>1070.0421388791515</v>
      </c>
      <c r="AE94">
        <f>'IDT-1'!F94</f>
        <v>-196.60400000000001</v>
      </c>
      <c r="AF94" s="24"/>
      <c r="AG94">
        <f t="shared" si="5"/>
        <v>873.43813887915144</v>
      </c>
      <c r="AI94" s="34">
        <f>PXIL!J94</f>
        <v>0</v>
      </c>
      <c r="AJ94" s="34">
        <f>PXIL!P94</f>
        <v>0</v>
      </c>
      <c r="AK94" s="34">
        <f>RTM_IEX!J94</f>
        <v>19.329999999999998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3.7010700000000001</v>
      </c>
      <c r="E95">
        <f>GT_NG!T95</f>
        <v>12.019179541822057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530.81785728195871</v>
      </c>
      <c r="P95" s="36">
        <v>75.112871067619736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352.93000000000006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-57</v>
      </c>
      <c r="AA95" s="75">
        <f>STOA!J95</f>
        <v>3.69</v>
      </c>
      <c r="AB95" s="75">
        <f>-STOA!P95</f>
        <v>0</v>
      </c>
      <c r="AC95">
        <f t="shared" si="3"/>
        <v>9.4658212596563853</v>
      </c>
      <c r="AD95">
        <f t="shared" si="4"/>
        <v>1002.9348060424517</v>
      </c>
      <c r="AE95">
        <f>'IDT-1'!F95</f>
        <v>-146</v>
      </c>
      <c r="AF95" s="24"/>
      <c r="AG95">
        <f t="shared" si="5"/>
        <v>856.93480604245167</v>
      </c>
      <c r="AI95" s="34">
        <f>PXIL!J95</f>
        <v>0</v>
      </c>
      <c r="AJ95" s="34">
        <f>PXIL!P95</f>
        <v>0</v>
      </c>
      <c r="AK95" s="34">
        <f>RTM_IEX!J95</f>
        <v>9.67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3.7010700000000001</v>
      </c>
      <c r="E96">
        <f>GT_NG!T96</f>
        <v>12.019179541822057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529.13481666107396</v>
      </c>
      <c r="P96" s="36">
        <v>75.112871067619736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352.93000000000006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-89</v>
      </c>
      <c r="AA96" s="75">
        <f>STOA!J96</f>
        <v>3.69</v>
      </c>
      <c r="AB96" s="75">
        <f>-STOA!P96</f>
        <v>0</v>
      </c>
      <c r="AC96">
        <f t="shared" si="3"/>
        <v>9.7633327656374025</v>
      </c>
      <c r="AD96">
        <f t="shared" si="4"/>
        <v>973.78425391558585</v>
      </c>
      <c r="AE96">
        <f>'IDT-1'!F96</f>
        <v>-124</v>
      </c>
      <c r="AF96" s="24"/>
      <c r="AG96">
        <f t="shared" si="5"/>
        <v>849.78425391558585</v>
      </c>
      <c r="AI96" s="34">
        <f>PXIL!J96</f>
        <v>0</v>
      </c>
      <c r="AJ96" s="34">
        <f>PXIL!P96</f>
        <v>0</v>
      </c>
      <c r="AK96" s="34">
        <f>RTM_IEX!J96</f>
        <v>14.5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3.7010700000000001</v>
      </c>
      <c r="E97">
        <f>GT_NG!T97</f>
        <v>12.019179541822057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523.47333280507405</v>
      </c>
      <c r="P97" s="36">
        <v>75.112871067619736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352.93000000000006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-122</v>
      </c>
      <c r="AA97" s="75">
        <f>STOA!J97</f>
        <v>3.69</v>
      </c>
      <c r="AB97" s="75">
        <f>-STOA!P97</f>
        <v>0</v>
      </c>
      <c r="AC97">
        <f t="shared" si="3"/>
        <v>10.035980506168341</v>
      </c>
      <c r="AD97">
        <f t="shared" si="4"/>
        <v>939.69012231905504</v>
      </c>
      <c r="AE97">
        <f>'IDT-1'!F97</f>
        <v>-100</v>
      </c>
      <c r="AF97" s="24"/>
      <c r="AG97">
        <f t="shared" si="5"/>
        <v>839.69012231905504</v>
      </c>
      <c r="AI97" s="34">
        <f>PXIL!J97</f>
        <v>0</v>
      </c>
      <c r="AJ97" s="34">
        <f>PXIL!P97</f>
        <v>0</v>
      </c>
      <c r="AK97" s="34">
        <f>RTM_IEX!J97</f>
        <v>19.34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3.7010700000000001</v>
      </c>
      <c r="E98">
        <f>GT_NG!T98</f>
        <v>12.019179541822057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524.2713293041819</v>
      </c>
      <c r="P98" s="36">
        <v>75.112871067619736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352.93000000000006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-160</v>
      </c>
      <c r="AA98" s="75">
        <f>STOA!J98</f>
        <v>3.69</v>
      </c>
      <c r="AB98" s="75">
        <f>-STOA!P98</f>
        <v>0</v>
      </c>
      <c r="AC98">
        <f t="shared" si="3"/>
        <v>10.364587670306634</v>
      </c>
      <c r="AD98">
        <f t="shared" si="4"/>
        <v>902.15951165402475</v>
      </c>
      <c r="AE98">
        <f>'IDT-1'!F98</f>
        <v>-71</v>
      </c>
      <c r="AF98" s="24"/>
      <c r="AG98">
        <f t="shared" si="5"/>
        <v>831.15951165402475</v>
      </c>
      <c r="AI98" s="34">
        <f>PXIL!J98</f>
        <v>0</v>
      </c>
      <c r="AJ98" s="34">
        <f>PXIL!P98</f>
        <v>0</v>
      </c>
      <c r="AK98" s="34">
        <f>RTM_IEX!J98</f>
        <v>19.34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8.7584467499999999E-2</v>
      </c>
      <c r="E99">
        <f t="shared" si="6"/>
        <v>0.2885068462624919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1.4053317957413094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15.161306007891973</v>
      </c>
      <c r="P99" s="36">
        <f t="shared" si="6"/>
        <v>1.8027089056228711</v>
      </c>
      <c r="Q99" s="36">
        <f t="shared" si="6"/>
        <v>0.54592635554356561</v>
      </c>
      <c r="R99" s="38">
        <f>SUM(R3:R98)/4000</f>
        <v>0.22578681641741979</v>
      </c>
      <c r="S99" s="38">
        <f t="shared" si="6"/>
        <v>0</v>
      </c>
      <c r="T99" s="37">
        <f t="shared" si="6"/>
        <v>0.50673749999999995</v>
      </c>
      <c r="U99" s="37">
        <f t="shared" si="6"/>
        <v>10.175663588000001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-3.0056925000000003</v>
      </c>
      <c r="AA99" s="75">
        <f t="shared" si="6"/>
        <v>8.8739999999999902E-2</v>
      </c>
      <c r="AB99" s="75">
        <f t="shared" si="6"/>
        <v>0</v>
      </c>
      <c r="AC99">
        <f t="shared" si="6"/>
        <v>0.28683756349328543</v>
      </c>
      <c r="AD99">
        <f t="shared" si="6"/>
        <v>26.858072219486349</v>
      </c>
      <c r="AE99">
        <f t="shared" si="6"/>
        <v>-2.9063525000000001</v>
      </c>
      <c r="AG99">
        <f t="shared" si="6"/>
        <v>23.951719719486356</v>
      </c>
      <c r="AI99">
        <f t="shared" si="6"/>
        <v>0</v>
      </c>
      <c r="AJ99">
        <f t="shared" si="6"/>
        <v>0</v>
      </c>
      <c r="AK99">
        <f t="shared" si="6"/>
        <v>0.34305999999999992</v>
      </c>
      <c r="AL99">
        <f t="shared" si="6"/>
        <v>-0.48075000000000001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45234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0.54432000000000003</v>
      </c>
      <c r="E3">
        <f>GT_NG!S3</f>
        <v>2.0833244539158233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72.510000000000005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0.79655987028063047</v>
      </c>
      <c r="AD3">
        <f>SUM(B3:AB3,AI3:AR3)-AC3</f>
        <v>94.031996115508719</v>
      </c>
      <c r="AE3">
        <f>'IDT-1'!E3</f>
        <v>0</v>
      </c>
      <c r="AF3" s="24"/>
      <c r="AG3">
        <f>SUM(AD3:AF3)+AT3</f>
        <v>94.031996115508719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0.54432000000000003</v>
      </c>
      <c r="E4">
        <f>GT_NG!S4</f>
        <v>2.0833244539158233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70.58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0.78034787028063046</v>
      </c>
      <c r="AD4">
        <f t="shared" ref="AD4:AD67" si="1">SUM(B4:AB4,AI4:AR4)-AC4</f>
        <v>92.118208115508708</v>
      </c>
      <c r="AE4">
        <f>'IDT-1'!E4</f>
        <v>0</v>
      </c>
      <c r="AF4" s="24"/>
      <c r="AG4">
        <f t="shared" ref="AG4:AG67" si="2">SUM(AD4:AF4)+AT4</f>
        <v>92.118208115508708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0.54432000000000003</v>
      </c>
      <c r="E5">
        <f>GT_NG!S5</f>
        <v>2.0833244539158233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69.61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0.77219987028063042</v>
      </c>
      <c r="AD5">
        <f t="shared" si="1"/>
        <v>91.156356115508714</v>
      </c>
      <c r="AE5">
        <f>'IDT-1'!E5</f>
        <v>0</v>
      </c>
      <c r="AF5" s="24"/>
      <c r="AG5">
        <f t="shared" si="2"/>
        <v>91.156356115508714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0.54432000000000003</v>
      </c>
      <c r="E6">
        <f>GT_NG!S6</f>
        <v>2.0833244539158233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67.680000000000007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0.75598787028063053</v>
      </c>
      <c r="AD6">
        <f t="shared" si="1"/>
        <v>89.242568115508718</v>
      </c>
      <c r="AE6">
        <f>'IDT-1'!E6</f>
        <v>0</v>
      </c>
      <c r="AF6" s="24"/>
      <c r="AG6">
        <f t="shared" si="2"/>
        <v>89.242568115508718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0.54432000000000003</v>
      </c>
      <c r="E7">
        <f>GT_NG!S7</f>
        <v>2.0833244539158233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65.739999999999995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0.73969187028063044</v>
      </c>
      <c r="AD7">
        <f t="shared" si="1"/>
        <v>87.318864115508703</v>
      </c>
      <c r="AE7">
        <f>'IDT-1'!E7</f>
        <v>0</v>
      </c>
      <c r="AF7" s="24"/>
      <c r="AG7">
        <f t="shared" si="2"/>
        <v>87.318864115508703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0.54432000000000003</v>
      </c>
      <c r="E8">
        <f>GT_NG!S8</f>
        <v>2.0833244539158233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64.78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0.73162787028063048</v>
      </c>
      <c r="AD8">
        <f t="shared" si="1"/>
        <v>86.366928115508713</v>
      </c>
      <c r="AE8">
        <f>'IDT-1'!E8</f>
        <v>0</v>
      </c>
      <c r="AF8" s="24"/>
      <c r="AG8">
        <f t="shared" si="2"/>
        <v>86.366928115508713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0.54432000000000003</v>
      </c>
      <c r="E9">
        <f>GT_NG!S9</f>
        <v>2.0833244539158233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63.81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0.72347987028063043</v>
      </c>
      <c r="AD9">
        <f t="shared" si="1"/>
        <v>85.40507611550872</v>
      </c>
      <c r="AE9">
        <f>'IDT-1'!E9</f>
        <v>0</v>
      </c>
      <c r="AF9" s="24"/>
      <c r="AG9">
        <f t="shared" si="2"/>
        <v>85.40507611550872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0.54432000000000003</v>
      </c>
      <c r="E10">
        <f>GT_NG!S10</f>
        <v>2.0833244539158233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62.84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0.7153318702806305</v>
      </c>
      <c r="AD10">
        <f t="shared" si="1"/>
        <v>84.443224115508713</v>
      </c>
      <c r="AE10">
        <f>'IDT-1'!E10</f>
        <v>0</v>
      </c>
      <c r="AF10" s="24"/>
      <c r="AG10">
        <f t="shared" si="2"/>
        <v>84.443224115508713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0.54432000000000003</v>
      </c>
      <c r="E11">
        <f>GT_NG!S11</f>
        <v>2.0833244539158233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64.78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0.73162787028063048</v>
      </c>
      <c r="AD11">
        <f t="shared" si="1"/>
        <v>86.366928115508713</v>
      </c>
      <c r="AE11">
        <f>'IDT-1'!E11</f>
        <v>0</v>
      </c>
      <c r="AF11" s="24"/>
      <c r="AG11">
        <f t="shared" si="2"/>
        <v>86.366928115508713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0.54432000000000003</v>
      </c>
      <c r="E12">
        <f>GT_NG!S12</f>
        <v>2.0833244539158233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62.84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0.7153318702806305</v>
      </c>
      <c r="AD12">
        <f t="shared" si="1"/>
        <v>84.443224115508713</v>
      </c>
      <c r="AE12">
        <f>'IDT-1'!E12</f>
        <v>0</v>
      </c>
      <c r="AF12" s="24"/>
      <c r="AG12">
        <f t="shared" si="2"/>
        <v>84.443224115508713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0.54432000000000003</v>
      </c>
      <c r="E13">
        <f>GT_NG!S13</f>
        <v>2.0833244539158233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62.84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0.7153318702806305</v>
      </c>
      <c r="AD13">
        <f t="shared" si="1"/>
        <v>84.443224115508713</v>
      </c>
      <c r="AE13">
        <f>'IDT-1'!E13</f>
        <v>0</v>
      </c>
      <c r="AF13" s="24"/>
      <c r="AG13">
        <f t="shared" si="2"/>
        <v>84.443224115508713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0.54432000000000003</v>
      </c>
      <c r="E14">
        <f>GT_NG!S14</f>
        <v>2.0833244539158233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61.88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0.70726787028063043</v>
      </c>
      <c r="AD14">
        <f t="shared" si="1"/>
        <v>83.491288115508709</v>
      </c>
      <c r="AE14">
        <f>'IDT-1'!E14</f>
        <v>0</v>
      </c>
      <c r="AF14" s="24"/>
      <c r="AG14">
        <f t="shared" si="2"/>
        <v>83.491288115508709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0.54432000000000003</v>
      </c>
      <c r="E15">
        <f>GT_NG!S15</f>
        <v>2.0833244539158233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61.88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0.70726787028063043</v>
      </c>
      <c r="AD15">
        <f t="shared" si="1"/>
        <v>83.491288115508709</v>
      </c>
      <c r="AE15">
        <f>'IDT-1'!E15</f>
        <v>0</v>
      </c>
      <c r="AF15" s="24"/>
      <c r="AG15">
        <f t="shared" si="2"/>
        <v>83.491288115508709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0.54432000000000003</v>
      </c>
      <c r="E16">
        <f>GT_NG!S16</f>
        <v>2.0833244539158233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61.88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0.70726787028063043</v>
      </c>
      <c r="AD16">
        <f t="shared" si="1"/>
        <v>83.491288115508709</v>
      </c>
      <c r="AE16">
        <f>'IDT-1'!E16</f>
        <v>0</v>
      </c>
      <c r="AF16" s="24"/>
      <c r="AG16">
        <f t="shared" si="2"/>
        <v>83.491288115508709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0.54432000000000003</v>
      </c>
      <c r="E17">
        <f>GT_NG!S17</f>
        <v>2.0833244539158233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60.91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0.69911987028063038</v>
      </c>
      <c r="AD17">
        <f t="shared" si="1"/>
        <v>82.529436115508716</v>
      </c>
      <c r="AE17">
        <f>'IDT-1'!E17</f>
        <v>0</v>
      </c>
      <c r="AF17" s="24"/>
      <c r="AG17">
        <f t="shared" si="2"/>
        <v>82.529436115508716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0.59778000000000009</v>
      </c>
      <c r="E18">
        <f>GT_NG!S18</f>
        <v>2.0833244539158233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60.91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0.69956893428063038</v>
      </c>
      <c r="AD18">
        <f t="shared" si="1"/>
        <v>82.582447051508709</v>
      </c>
      <c r="AE18">
        <f>'IDT-1'!E18</f>
        <v>0</v>
      </c>
      <c r="AF18" s="24"/>
      <c r="AG18">
        <f t="shared" si="2"/>
        <v>82.582447051508709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0.59778000000000009</v>
      </c>
      <c r="E19">
        <f>GT_NG!S19</f>
        <v>2.0833244539158233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60.91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0.69956893428063038</v>
      </c>
      <c r="AD19">
        <f t="shared" si="1"/>
        <v>82.582447051508709</v>
      </c>
      <c r="AE19">
        <f>'IDT-1'!E19</f>
        <v>0</v>
      </c>
      <c r="AF19" s="24"/>
      <c r="AG19">
        <f t="shared" si="2"/>
        <v>82.582447051508709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0.59778000000000009</v>
      </c>
      <c r="E20">
        <f>GT_NG!S20</f>
        <v>2.0833244539158233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60.91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0.69956893428063038</v>
      </c>
      <c r="AD20">
        <f t="shared" si="1"/>
        <v>82.582447051508709</v>
      </c>
      <c r="AE20">
        <f>'IDT-1'!E20</f>
        <v>0</v>
      </c>
      <c r="AF20" s="24"/>
      <c r="AG20">
        <f t="shared" si="2"/>
        <v>82.582447051508709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0.59778000000000009</v>
      </c>
      <c r="E21">
        <f>GT_NG!S21</f>
        <v>2.0833244539158233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60.91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0.69956893428063038</v>
      </c>
      <c r="AD21">
        <f t="shared" si="1"/>
        <v>82.582447051508709</v>
      </c>
      <c r="AE21">
        <f>'IDT-1'!E21</f>
        <v>0</v>
      </c>
      <c r="AF21" s="24"/>
      <c r="AG21">
        <f t="shared" si="2"/>
        <v>82.582447051508709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0.59778000000000009</v>
      </c>
      <c r="E22">
        <f>GT_NG!S22</f>
        <v>2.0833244539158233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0.70771693428063043</v>
      </c>
      <c r="AD22">
        <f t="shared" si="1"/>
        <v>83.544299051508716</v>
      </c>
      <c r="AE22">
        <f>'IDT-1'!E22</f>
        <v>0</v>
      </c>
      <c r="AF22" s="24"/>
      <c r="AG22">
        <f t="shared" si="2"/>
        <v>83.544299051508716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0.59778000000000009</v>
      </c>
      <c r="E23">
        <f>GT_NG!S23</f>
        <v>2.0833244539158233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62.84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0.7157809342806305</v>
      </c>
      <c r="AD23">
        <f t="shared" si="1"/>
        <v>84.496235051508719</v>
      </c>
      <c r="AE23">
        <f>'IDT-1'!E23</f>
        <v>0</v>
      </c>
      <c r="AF23" s="24"/>
      <c r="AG23">
        <f t="shared" si="2"/>
        <v>84.496235051508719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0.59778000000000009</v>
      </c>
      <c r="E24">
        <f>GT_NG!S24</f>
        <v>2.0833244539158233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18.999132301228475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64.78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0.72626598874321213</v>
      </c>
      <c r="AD24">
        <f t="shared" si="1"/>
        <v>85.7339707664011</v>
      </c>
      <c r="AE24">
        <f>'IDT-1'!E24</f>
        <v>0</v>
      </c>
      <c r="AF24" s="24"/>
      <c r="AG24">
        <f t="shared" si="2"/>
        <v>85.7339707664011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0.59778000000000009</v>
      </c>
      <c r="E25">
        <f>GT_NG!S25</f>
        <v>2.0833244539158233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18.999132301228475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64.78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0.72626598874321213</v>
      </c>
      <c r="AD25">
        <f t="shared" si="1"/>
        <v>85.7339707664011</v>
      </c>
      <c r="AE25">
        <f>'IDT-1'!E25</f>
        <v>0</v>
      </c>
      <c r="AF25" s="24"/>
      <c r="AG25">
        <f t="shared" si="2"/>
        <v>85.7339707664011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0.59778000000000009</v>
      </c>
      <c r="E26">
        <f>GT_NG!S26</f>
        <v>2.0833244539158233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65.739999999999995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0.73432998874321198</v>
      </c>
      <c r="AD26">
        <f t="shared" si="1"/>
        <v>86.685906766401075</v>
      </c>
      <c r="AE26">
        <f>'IDT-1'!E26</f>
        <v>0</v>
      </c>
      <c r="AF26" s="24"/>
      <c r="AG26">
        <f t="shared" si="2"/>
        <v>86.685906766401075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0.59778000000000009</v>
      </c>
      <c r="E27">
        <f>GT_NG!S27</f>
        <v>2.0833244539158233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18.999132301228475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68.64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0.75868998874321203</v>
      </c>
      <c r="AD27">
        <f t="shared" si="1"/>
        <v>89.561546766401079</v>
      </c>
      <c r="AE27">
        <f>'IDT-1'!E27</f>
        <v>0</v>
      </c>
      <c r="AF27" s="24"/>
      <c r="AG27">
        <f t="shared" si="2"/>
        <v>89.561546766401079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0.59778000000000009</v>
      </c>
      <c r="E28">
        <f>GT_NG!S28</f>
        <v>2.0833244539158233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71.540000000000006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0.78886093428063053</v>
      </c>
      <c r="AD28">
        <f t="shared" si="1"/>
        <v>93.123155051508718</v>
      </c>
      <c r="AE28">
        <f>'IDT-1'!E28</f>
        <v>0</v>
      </c>
      <c r="AF28" s="24"/>
      <c r="AG28">
        <f t="shared" si="2"/>
        <v>93.123155051508718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0.59778000000000009</v>
      </c>
      <c r="E29">
        <f>GT_NG!S29</f>
        <v>2.0833244539158233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70.58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0.78079693428063046</v>
      </c>
      <c r="AD29">
        <f t="shared" si="1"/>
        <v>92.171219051508714</v>
      </c>
      <c r="AE29">
        <f>'IDT-1'!E29</f>
        <v>0</v>
      </c>
      <c r="AF29" s="24"/>
      <c r="AG29">
        <f t="shared" si="2"/>
        <v>92.171219051508714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0.59778000000000009</v>
      </c>
      <c r="E30">
        <f>GT_NG!S30</f>
        <v>2.0833244539158233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18.999132301228475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75.41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0.81555798874321206</v>
      </c>
      <c r="AD30">
        <f t="shared" si="1"/>
        <v>96.274678766401095</v>
      </c>
      <c r="AE30">
        <f>'IDT-1'!E30</f>
        <v>0</v>
      </c>
      <c r="AF30" s="24"/>
      <c r="AG30">
        <f t="shared" si="2"/>
        <v>96.274678766401095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0.59778000000000009</v>
      </c>
      <c r="E31">
        <f>GT_NG!S31</f>
        <v>2.0833244539158233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80.239999999999995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0.85613727741289292</v>
      </c>
      <c r="AD31">
        <f t="shared" si="1"/>
        <v>101.06496717650293</v>
      </c>
      <c r="AE31">
        <f>'IDT-1'!E31</f>
        <v>0</v>
      </c>
      <c r="AF31" s="24"/>
      <c r="AG31">
        <f t="shared" si="2"/>
        <v>101.06496717650293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0.59778000000000009</v>
      </c>
      <c r="E32">
        <f>GT_NG!S32</f>
        <v>2.0833244539158233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84.11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0.88864527741289301</v>
      </c>
      <c r="AD32">
        <f t="shared" si="1"/>
        <v>104.90245917650294</v>
      </c>
      <c r="AE32">
        <f>'IDT-1'!E32</f>
        <v>0</v>
      </c>
      <c r="AF32" s="24"/>
      <c r="AG32">
        <f t="shared" si="2"/>
        <v>104.90245917650294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0.59778000000000009</v>
      </c>
      <c r="E33">
        <f>GT_NG!S33</f>
        <v>2.0833244539158233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87.98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0.92115327741289299</v>
      </c>
      <c r="AD33">
        <f t="shared" si="1"/>
        <v>108.73995117650294</v>
      </c>
      <c r="AE33">
        <f>'IDT-1'!E33</f>
        <v>0</v>
      </c>
      <c r="AF33" s="24"/>
      <c r="AG33">
        <f t="shared" si="2"/>
        <v>108.73995117650294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0.59778000000000009</v>
      </c>
      <c r="E34">
        <f>GT_NG!S34</f>
        <v>2.0833244539158233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90.64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0.94349727741289302</v>
      </c>
      <c r="AD34">
        <f t="shared" si="1"/>
        <v>111.37760717650295</v>
      </c>
      <c r="AE34">
        <f>'IDT-1'!E34</f>
        <v>0</v>
      </c>
      <c r="AF34" s="24"/>
      <c r="AG34">
        <f t="shared" si="2"/>
        <v>111.37760717650295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0.59778000000000009</v>
      </c>
      <c r="E35">
        <f>GT_NG!S35</f>
        <v>2.0833244539158233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90.64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0.9434972774128928</v>
      </c>
      <c r="AD35">
        <f t="shared" si="1"/>
        <v>111.37760717650293</v>
      </c>
      <c r="AE35">
        <f>'IDT-1'!E35</f>
        <v>0</v>
      </c>
      <c r="AF35" s="24"/>
      <c r="AG35">
        <f t="shared" si="2"/>
        <v>111.37760717650293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0.59778000000000009</v>
      </c>
      <c r="E36">
        <f>GT_NG!S36</f>
        <v>2.0833244539158233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90.64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0.9434972774128928</v>
      </c>
      <c r="AD36">
        <f t="shared" si="1"/>
        <v>111.37760717650293</v>
      </c>
      <c r="AE36">
        <f>'IDT-1'!E36</f>
        <v>0</v>
      </c>
      <c r="AF36" s="24"/>
      <c r="AG36">
        <f t="shared" si="2"/>
        <v>111.37760717650293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0.59778000000000009</v>
      </c>
      <c r="E37">
        <f>GT_NG!S37</f>
        <v>2.0833244539158233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90.64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0.9434972774128928</v>
      </c>
      <c r="AD37">
        <f t="shared" si="1"/>
        <v>111.37760717650293</v>
      </c>
      <c r="AE37">
        <f>'IDT-1'!E37</f>
        <v>0</v>
      </c>
      <c r="AF37" s="24"/>
      <c r="AG37">
        <f t="shared" si="2"/>
        <v>111.37760717650293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0.59778000000000009</v>
      </c>
      <c r="E38">
        <f>GT_NG!S38</f>
        <v>2.0833244539158233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90.64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0.9434972774128928</v>
      </c>
      <c r="AD38">
        <f t="shared" si="1"/>
        <v>111.37760717650293</v>
      </c>
      <c r="AE38">
        <f>'IDT-1'!E38</f>
        <v>0</v>
      </c>
      <c r="AF38" s="24"/>
      <c r="AG38">
        <f t="shared" si="2"/>
        <v>111.37760717650293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0.59778000000000009</v>
      </c>
      <c r="E39">
        <f>GT_NG!S39</f>
        <v>2.0839857651245555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90.64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1.1465308324270462</v>
      </c>
      <c r="AD39">
        <f t="shared" si="1"/>
        <v>135.34523493269754</v>
      </c>
      <c r="AE39">
        <f>'IDT-1'!E39</f>
        <v>0</v>
      </c>
      <c r="AF39" s="24"/>
      <c r="AG39">
        <f t="shared" si="2"/>
        <v>135.34523493269754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0.59778000000000009</v>
      </c>
      <c r="E40">
        <f>GT_NG!S40</f>
        <v>2.0839857651245555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90.64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1.1465308324270462</v>
      </c>
      <c r="AD40">
        <f t="shared" si="1"/>
        <v>135.34523493269754</v>
      </c>
      <c r="AE40">
        <f>'IDT-1'!E40</f>
        <v>0</v>
      </c>
      <c r="AF40" s="24"/>
      <c r="AG40">
        <f t="shared" si="2"/>
        <v>135.34523493269754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0.59778000000000009</v>
      </c>
      <c r="E41">
        <f>GT_NG!S41</f>
        <v>2.0839857651245555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18.999178236235455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90.64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1.1465239296114238</v>
      </c>
      <c r="AD41">
        <f t="shared" si="1"/>
        <v>135.34442007174857</v>
      </c>
      <c r="AE41">
        <f>'IDT-1'!E41</f>
        <v>0</v>
      </c>
      <c r="AF41" s="24"/>
      <c r="AG41">
        <f t="shared" si="2"/>
        <v>135.34442007174857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0.59778000000000009</v>
      </c>
      <c r="E42">
        <f>GT_NG!S42</f>
        <v>2.0839857651245555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18.999178236235455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90.64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1.1465239296114238</v>
      </c>
      <c r="AD42">
        <f t="shared" si="1"/>
        <v>135.34442007174857</v>
      </c>
      <c r="AE42">
        <f>'IDT-1'!E42</f>
        <v>0</v>
      </c>
      <c r="AF42" s="24"/>
      <c r="AG42">
        <f t="shared" si="2"/>
        <v>135.34442007174857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0.59778000000000009</v>
      </c>
      <c r="E43">
        <f>GT_NG!S43</f>
        <v>2.0839857651245555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22.999022150418774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90.64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1.180122618490564</v>
      </c>
      <c r="AD43">
        <f t="shared" si="1"/>
        <v>139.31066529705276</v>
      </c>
      <c r="AE43">
        <f>'IDT-1'!E43</f>
        <v>0</v>
      </c>
      <c r="AF43" s="24"/>
      <c r="AG43">
        <f t="shared" si="2"/>
        <v>139.31066529705276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0.59778000000000009</v>
      </c>
      <c r="E44">
        <f>GT_NG!S44</f>
        <v>2.0839857651245555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22.999022150418774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90.64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1.180122618490564</v>
      </c>
      <c r="AD44">
        <f t="shared" si="1"/>
        <v>139.31066529705276</v>
      </c>
      <c r="AE44">
        <f>'IDT-1'!E44</f>
        <v>0</v>
      </c>
      <c r="AF44" s="24"/>
      <c r="AG44">
        <f t="shared" si="2"/>
        <v>139.31066529705276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0.59778000000000009</v>
      </c>
      <c r="E45">
        <f>GT_NG!S45</f>
        <v>2.0839857651245555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1.1801308324270463</v>
      </c>
      <c r="AD45">
        <f t="shared" si="1"/>
        <v>139.31163493269753</v>
      </c>
      <c r="AE45">
        <f>'IDT-1'!E45</f>
        <v>0</v>
      </c>
      <c r="AF45" s="24"/>
      <c r="AG45">
        <f t="shared" si="2"/>
        <v>139.31163493269753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0.59778000000000009</v>
      </c>
      <c r="E46">
        <f>GT_NG!S46</f>
        <v>2.0839857651245555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90.64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1.1801308324270463</v>
      </c>
      <c r="AD46">
        <f t="shared" si="1"/>
        <v>139.31163493269753</v>
      </c>
      <c r="AE46">
        <f>'IDT-1'!E46</f>
        <v>0</v>
      </c>
      <c r="AF46" s="24"/>
      <c r="AG46">
        <f t="shared" si="2"/>
        <v>139.31163493269753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0.59778000000000009</v>
      </c>
      <c r="E47">
        <f>GT_NG!S47</f>
        <v>2.0839857651245555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90.64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1.1801308324270463</v>
      </c>
      <c r="AD47">
        <f t="shared" si="1"/>
        <v>139.31163493269753</v>
      </c>
      <c r="AE47">
        <f>'IDT-1'!E47</f>
        <v>0</v>
      </c>
      <c r="AF47" s="24"/>
      <c r="AG47">
        <f t="shared" si="2"/>
        <v>139.31163493269753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0.59778000000000009</v>
      </c>
      <c r="E48">
        <f>GT_NG!S48</f>
        <v>2.0839857651245555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90.64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1.1801308324270463</v>
      </c>
      <c r="AD48">
        <f t="shared" si="1"/>
        <v>139.31163493269753</v>
      </c>
      <c r="AE48">
        <f>'IDT-1'!E48</f>
        <v>0</v>
      </c>
      <c r="AF48" s="24"/>
      <c r="AG48">
        <f t="shared" si="2"/>
        <v>139.31163493269753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0.59778000000000009</v>
      </c>
      <c r="E49">
        <f>GT_NG!S49</f>
        <v>2.0839857651245555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90.64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1.1801308324270463</v>
      </c>
      <c r="AD49">
        <f t="shared" si="1"/>
        <v>139.31163493269753</v>
      </c>
      <c r="AE49">
        <f>'IDT-1'!E49</f>
        <v>0</v>
      </c>
      <c r="AF49" s="24"/>
      <c r="AG49">
        <f t="shared" si="2"/>
        <v>139.31163493269753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0.59778000000000009</v>
      </c>
      <c r="E50">
        <f>GT_NG!S50</f>
        <v>2.0839857651245555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90.64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1.1801308324270463</v>
      </c>
      <c r="AD50">
        <f t="shared" si="1"/>
        <v>139.31163493269753</v>
      </c>
      <c r="AE50">
        <f>'IDT-1'!E50</f>
        <v>0</v>
      </c>
      <c r="AF50" s="24"/>
      <c r="AG50">
        <f t="shared" si="2"/>
        <v>139.31163493269753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0.59778000000000009</v>
      </c>
      <c r="E51">
        <f>GT_NG!S51</f>
        <v>2.0840979453982551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1.1801317747413451</v>
      </c>
      <c r="AD51">
        <f t="shared" si="1"/>
        <v>139.3117461706569</v>
      </c>
      <c r="AE51">
        <f>'IDT-1'!E51</f>
        <v>0</v>
      </c>
      <c r="AF51" s="24"/>
      <c r="AG51">
        <f t="shared" si="2"/>
        <v>139.3117461706569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0.59778000000000009</v>
      </c>
      <c r="E52">
        <f>GT_NG!S52</f>
        <v>2.0840979453982551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90.64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1.1801317747413451</v>
      </c>
      <c r="AD52">
        <f t="shared" si="1"/>
        <v>139.3117461706569</v>
      </c>
      <c r="AE52">
        <f>'IDT-1'!E52</f>
        <v>0</v>
      </c>
      <c r="AF52" s="24"/>
      <c r="AG52">
        <f t="shared" si="2"/>
        <v>139.3117461706569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0.59778000000000009</v>
      </c>
      <c r="E53">
        <f>GT_NG!S53</f>
        <v>2.0840979453982551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90.64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1.1801317747413451</v>
      </c>
      <c r="AD53">
        <f t="shared" si="1"/>
        <v>139.3117461706569</v>
      </c>
      <c r="AE53">
        <f>'IDT-1'!E53</f>
        <v>0</v>
      </c>
      <c r="AF53" s="24"/>
      <c r="AG53">
        <f t="shared" si="2"/>
        <v>139.3117461706569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0.59778000000000009</v>
      </c>
      <c r="E54">
        <f>GT_NG!S54</f>
        <v>2.0840979453982551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90.64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1.1801317747413451</v>
      </c>
      <c r="AD54">
        <f t="shared" si="1"/>
        <v>139.3117461706569</v>
      </c>
      <c r="AE54">
        <f>'IDT-1'!E54</f>
        <v>0</v>
      </c>
      <c r="AF54" s="24"/>
      <c r="AG54">
        <f t="shared" si="2"/>
        <v>139.3117461706569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0.59778000000000009</v>
      </c>
      <c r="E55">
        <f>GT_NG!S55</f>
        <v>2.0842166232261801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90.64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1.1801327716351</v>
      </c>
      <c r="AD55">
        <f t="shared" si="1"/>
        <v>139.31186385159108</v>
      </c>
      <c r="AE55">
        <f>'IDT-1'!E55</f>
        <v>0</v>
      </c>
      <c r="AF55" s="24"/>
      <c r="AG55">
        <f t="shared" si="2"/>
        <v>139.31186385159108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0.59778000000000009</v>
      </c>
      <c r="E56">
        <f>GT_NG!S56</f>
        <v>2.0842166232261801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90.64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1.1801327716351</v>
      </c>
      <c r="AD56">
        <f t="shared" si="1"/>
        <v>139.31186385159108</v>
      </c>
      <c r="AE56">
        <f>'IDT-1'!E56</f>
        <v>0</v>
      </c>
      <c r="AF56" s="24"/>
      <c r="AG56">
        <f t="shared" si="2"/>
        <v>139.31186385159108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0.59778000000000009</v>
      </c>
      <c r="E57">
        <f>GT_NG!S57</f>
        <v>2.0842166232261801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90.64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1.1801327716351</v>
      </c>
      <c r="AD57">
        <f t="shared" si="1"/>
        <v>139.31186385159108</v>
      </c>
      <c r="AE57">
        <f>'IDT-1'!E57</f>
        <v>0</v>
      </c>
      <c r="AF57" s="24"/>
      <c r="AG57">
        <f t="shared" si="2"/>
        <v>139.31186385159108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0.59778000000000009</v>
      </c>
      <c r="E58">
        <f>GT_NG!S58</f>
        <v>2.0842166232261801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90.64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1.1801327716351</v>
      </c>
      <c r="AD58">
        <f t="shared" si="1"/>
        <v>139.31186385159108</v>
      </c>
      <c r="AE58">
        <f>'IDT-1'!E58</f>
        <v>0</v>
      </c>
      <c r="AF58" s="24"/>
      <c r="AG58">
        <f t="shared" si="2"/>
        <v>139.31186385159108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0.59778000000000009</v>
      </c>
      <c r="E59">
        <f>GT_NG!S59</f>
        <v>2.0842166232261801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90.64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1.1801327716351</v>
      </c>
      <c r="AD59">
        <f t="shared" si="1"/>
        <v>139.31186385159108</v>
      </c>
      <c r="AE59">
        <f>'IDT-1'!E59</f>
        <v>0</v>
      </c>
      <c r="AF59" s="24"/>
      <c r="AG59">
        <f t="shared" si="2"/>
        <v>139.31186385159108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0.59778000000000009</v>
      </c>
      <c r="E60">
        <f>GT_NG!S60</f>
        <v>2.0842166232261801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90.64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1.1801327716351</v>
      </c>
      <c r="AD60">
        <f t="shared" si="1"/>
        <v>139.31186385159108</v>
      </c>
      <c r="AE60">
        <f>'IDT-1'!E60</f>
        <v>0</v>
      </c>
      <c r="AF60" s="24"/>
      <c r="AG60">
        <f t="shared" si="2"/>
        <v>139.31186385159108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0.59778000000000009</v>
      </c>
      <c r="E61">
        <f>GT_NG!S61</f>
        <v>2.0842166232261801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90.64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1.1801327716351</v>
      </c>
      <c r="AD61">
        <f t="shared" si="1"/>
        <v>139.31186385159108</v>
      </c>
      <c r="AE61">
        <f>'IDT-1'!E61</f>
        <v>0</v>
      </c>
      <c r="AF61" s="24"/>
      <c r="AG61">
        <f t="shared" si="2"/>
        <v>139.31186385159108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0.59778000000000009</v>
      </c>
      <c r="E62">
        <f>GT_NG!S62</f>
        <v>2.0842166232261801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90.64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1.1801327716351</v>
      </c>
      <c r="AD62">
        <f t="shared" si="1"/>
        <v>139.31186385159108</v>
      </c>
      <c r="AE62">
        <f>'IDT-1'!E62</f>
        <v>0</v>
      </c>
      <c r="AF62" s="24"/>
      <c r="AG62">
        <f t="shared" si="2"/>
        <v>139.31186385159108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0.59778000000000009</v>
      </c>
      <c r="E63">
        <f>GT_NG!S63</f>
        <v>2.0842166232261801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90.64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1.1801327716351</v>
      </c>
      <c r="AD63">
        <f t="shared" si="1"/>
        <v>139.31186385159108</v>
      </c>
      <c r="AE63">
        <f>'IDT-1'!E63</f>
        <v>0</v>
      </c>
      <c r="AF63" s="24"/>
      <c r="AG63">
        <f t="shared" si="2"/>
        <v>139.31186385159108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0.59778000000000009</v>
      </c>
      <c r="E64">
        <f>GT_NG!S64</f>
        <v>2.0842166232261801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90.64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1.1801327716351</v>
      </c>
      <c r="AD64">
        <f t="shared" si="1"/>
        <v>139.31186385159108</v>
      </c>
      <c r="AE64">
        <f>'IDT-1'!E64</f>
        <v>0</v>
      </c>
      <c r="AF64" s="24"/>
      <c r="AG64">
        <f t="shared" si="2"/>
        <v>139.31186385159108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0.59778000000000009</v>
      </c>
      <c r="E65">
        <f>GT_NG!S65</f>
        <v>2.0842166232261801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90.64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1.1801327716351</v>
      </c>
      <c r="AD65">
        <f t="shared" si="1"/>
        <v>139.31186385159108</v>
      </c>
      <c r="AE65">
        <f>'IDT-1'!E65</f>
        <v>0</v>
      </c>
      <c r="AF65" s="24"/>
      <c r="AG65">
        <f t="shared" si="2"/>
        <v>139.31186385159108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0.59778000000000009</v>
      </c>
      <c r="E66">
        <f>GT_NG!S66</f>
        <v>2.0842166232261801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90.64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1.1801327716351</v>
      </c>
      <c r="AD66">
        <f t="shared" si="1"/>
        <v>139.31186385159108</v>
      </c>
      <c r="AE66">
        <f>'IDT-1'!E66</f>
        <v>0</v>
      </c>
      <c r="AF66" s="24"/>
      <c r="AG66">
        <f t="shared" si="2"/>
        <v>139.31186385159108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0.59778000000000009</v>
      </c>
      <c r="E67">
        <f>GT_NG!S67</f>
        <v>2.0842166232261801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90.64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1.0989047716350999</v>
      </c>
      <c r="AD67">
        <f t="shared" si="1"/>
        <v>129.72309185159111</v>
      </c>
      <c r="AE67">
        <f>'IDT-1'!E67</f>
        <v>0</v>
      </c>
      <c r="AF67" s="24"/>
      <c r="AG67">
        <f t="shared" si="2"/>
        <v>129.72309185159111</v>
      </c>
      <c r="AI67" s="34">
        <f>PXIL!K67</f>
        <v>0</v>
      </c>
      <c r="AJ67" s="34">
        <f>PXIL!Q67</f>
        <v>0</v>
      </c>
      <c r="AK67" s="34">
        <f>RTM_IEX!K67</f>
        <v>14.5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0.59778000000000009</v>
      </c>
      <c r="E68">
        <f>GT_NG!S68</f>
        <v>2.0842166232261801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90.64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1.0989047716350999</v>
      </c>
      <c r="AD68">
        <f t="shared" ref="AD68:AD98" si="4">SUM(B68:AB68,AI68:AR68)-AC68</f>
        <v>129.72309185159111</v>
      </c>
      <c r="AE68">
        <f>'IDT-1'!E68</f>
        <v>0</v>
      </c>
      <c r="AF68" s="24"/>
      <c r="AG68">
        <f t="shared" ref="AG68:AG98" si="5">SUM(AD68:AF68)+AT68</f>
        <v>129.72309185159111</v>
      </c>
      <c r="AI68" s="34">
        <f>PXIL!K68</f>
        <v>0</v>
      </c>
      <c r="AJ68" s="34">
        <f>PXIL!Q68</f>
        <v>0</v>
      </c>
      <c r="AK68" s="34">
        <f>RTM_IEX!K68</f>
        <v>14.5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0.59778000000000009</v>
      </c>
      <c r="E69">
        <f>GT_NG!S69</f>
        <v>2.0842166232261801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22.281615955957836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1.0879983456651456</v>
      </c>
      <c r="AD69">
        <f t="shared" si="4"/>
        <v>128.43561423351889</v>
      </c>
      <c r="AE69">
        <f>'IDT-1'!E69</f>
        <v>0</v>
      </c>
      <c r="AF69" s="24"/>
      <c r="AG69">
        <f t="shared" si="5"/>
        <v>128.43561423351889</v>
      </c>
      <c r="AI69" s="34">
        <f>PXIL!K69</f>
        <v>0</v>
      </c>
      <c r="AJ69" s="34">
        <f>PXIL!Q69</f>
        <v>0</v>
      </c>
      <c r="AK69" s="34">
        <f>RTM_IEX!K69</f>
        <v>14.5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0.59778000000000009</v>
      </c>
      <c r="E70">
        <f>GT_NG!S70</f>
        <v>2.0842166232261801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22.281615955957836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90.06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1.0774983456651457</v>
      </c>
      <c r="AD70">
        <f t="shared" si="4"/>
        <v>127.19611423351888</v>
      </c>
      <c r="AE70">
        <f>'IDT-1'!E70</f>
        <v>0</v>
      </c>
      <c r="AF70" s="24"/>
      <c r="AG70">
        <f t="shared" si="5"/>
        <v>127.19611423351888</v>
      </c>
      <c r="AI70" s="34">
        <f>PXIL!K70</f>
        <v>0</v>
      </c>
      <c r="AJ70" s="34">
        <f>PXIL!Q70</f>
        <v>0</v>
      </c>
      <c r="AK70" s="34">
        <f>RTM_IEX!K70</f>
        <v>13.25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0.59778000000000009</v>
      </c>
      <c r="E71">
        <f>GT_NG!S71</f>
        <v>2.0840979453982551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22.281615955957836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90.06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1.087997348771391</v>
      </c>
      <c r="AD71">
        <f t="shared" si="4"/>
        <v>128.43549655258471</v>
      </c>
      <c r="AE71">
        <f>'IDT-1'!E71</f>
        <v>0</v>
      </c>
      <c r="AF71" s="24"/>
      <c r="AG71">
        <f t="shared" si="5"/>
        <v>128.43549655258471</v>
      </c>
      <c r="AI71" s="34">
        <f>PXIL!K71</f>
        <v>0</v>
      </c>
      <c r="AJ71" s="34">
        <f>PXIL!Q71</f>
        <v>0</v>
      </c>
      <c r="AK71" s="34">
        <f>RTM_IEX!K71</f>
        <v>14.5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0.59778000000000009</v>
      </c>
      <c r="E72">
        <f>GT_NG!S72</f>
        <v>2.0840979453982551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22.281615955957836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90.06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1.040957348771391</v>
      </c>
      <c r="AD72">
        <f t="shared" si="4"/>
        <v>122.88253655258471</v>
      </c>
      <c r="AE72">
        <f>'IDT-1'!E72</f>
        <v>0</v>
      </c>
      <c r="AF72" s="24"/>
      <c r="AG72">
        <f t="shared" si="5"/>
        <v>122.88253655258471</v>
      </c>
      <c r="AI72" s="34">
        <f>PXIL!K72</f>
        <v>0</v>
      </c>
      <c r="AJ72" s="34">
        <f>PXIL!Q72</f>
        <v>0</v>
      </c>
      <c r="AK72" s="34">
        <f>RTM_IEX!K72</f>
        <v>8.9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0.59778000000000009</v>
      </c>
      <c r="E73">
        <f>GT_NG!S73</f>
        <v>2.0840979453982551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22.279999999999998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90.06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1.0262437747413453</v>
      </c>
      <c r="AD73">
        <f t="shared" si="4"/>
        <v>121.14563417065692</v>
      </c>
      <c r="AE73">
        <f>'IDT-1'!E73</f>
        <v>0</v>
      </c>
      <c r="AF73" s="24"/>
      <c r="AG73">
        <f t="shared" si="5"/>
        <v>121.14563417065692</v>
      </c>
      <c r="AI73" s="34">
        <f>PXIL!K73</f>
        <v>0</v>
      </c>
      <c r="AJ73" s="34">
        <f>PXIL!Q73</f>
        <v>0</v>
      </c>
      <c r="AK73" s="34">
        <f>RTM_IEX!K73</f>
        <v>7.15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0.59778000000000009</v>
      </c>
      <c r="E74">
        <f>GT_NG!S74</f>
        <v>2.0840979453982551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22.279999999999998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90.06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1.0191037747413454</v>
      </c>
      <c r="AD74">
        <f t="shared" si="4"/>
        <v>120.30277417065692</v>
      </c>
      <c r="AE74">
        <f>'IDT-1'!E74</f>
        <v>0</v>
      </c>
      <c r="AF74" s="24"/>
      <c r="AG74">
        <f t="shared" si="5"/>
        <v>120.30277417065692</v>
      </c>
      <c r="AI74" s="34">
        <f>PXIL!K74</f>
        <v>0</v>
      </c>
      <c r="AJ74" s="34">
        <f>PXIL!Q74</f>
        <v>0</v>
      </c>
      <c r="AK74" s="34">
        <f>RTM_IEX!K74</f>
        <v>6.3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0.59778000000000009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1.0463197747413453</v>
      </c>
      <c r="AD75">
        <f t="shared" si="4"/>
        <v>123.51555817065692</v>
      </c>
      <c r="AE75">
        <f>'IDT-1'!E75</f>
        <v>0</v>
      </c>
      <c r="AF75" s="24"/>
      <c r="AG75">
        <f t="shared" si="5"/>
        <v>123.51555817065692</v>
      </c>
      <c r="AI75" s="34">
        <f>PXIL!K75</f>
        <v>0</v>
      </c>
      <c r="AJ75" s="34">
        <f>PXIL!Q75</f>
        <v>0</v>
      </c>
      <c r="AK75" s="34">
        <f>RTM_IEX!K75</f>
        <v>9.18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0.59778000000000009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90.06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1.0523677747413454</v>
      </c>
      <c r="AD76">
        <f t="shared" si="4"/>
        <v>124.22951017065692</v>
      </c>
      <c r="AE76">
        <f>'IDT-1'!E76</f>
        <v>0</v>
      </c>
      <c r="AF76" s="24"/>
      <c r="AG76">
        <f t="shared" si="5"/>
        <v>124.22951017065692</v>
      </c>
      <c r="AI76" s="34">
        <f>PXIL!K76</f>
        <v>0</v>
      </c>
      <c r="AJ76" s="34">
        <f>PXIL!Q76</f>
        <v>0</v>
      </c>
      <c r="AK76" s="34">
        <f>RTM_IEX!K76</f>
        <v>9.9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0.59778000000000009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90.06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1.1188117747413453</v>
      </c>
      <c r="AD77">
        <f t="shared" si="4"/>
        <v>132.07306617065692</v>
      </c>
      <c r="AE77">
        <f>'IDT-1'!E77</f>
        <v>0</v>
      </c>
      <c r="AF77" s="24"/>
      <c r="AG77">
        <f t="shared" si="5"/>
        <v>132.07306617065692</v>
      </c>
      <c r="AI77" s="34">
        <f>PXIL!K77</f>
        <v>0</v>
      </c>
      <c r="AJ77" s="34">
        <f>PXIL!Q77</f>
        <v>0</v>
      </c>
      <c r="AK77" s="34">
        <f>RTM_IEX!K77</f>
        <v>17.809999999999999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0.59778000000000009</v>
      </c>
      <c r="E78">
        <f>GT_NG!S78</f>
        <v>2.0840979453982551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90.06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1.1316637747413454</v>
      </c>
      <c r="AD78">
        <f t="shared" si="4"/>
        <v>133.59021417065691</v>
      </c>
      <c r="AE78">
        <f>'IDT-1'!E78</f>
        <v>0</v>
      </c>
      <c r="AF78" s="24"/>
      <c r="AG78">
        <f t="shared" si="5"/>
        <v>133.59021417065691</v>
      </c>
      <c r="AI78" s="34">
        <f>PXIL!K78</f>
        <v>0</v>
      </c>
      <c r="AJ78" s="34">
        <f>PXIL!Q78</f>
        <v>0</v>
      </c>
      <c r="AK78" s="34">
        <f>RTM_IEX!K78</f>
        <v>19.34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0.59778000000000009</v>
      </c>
      <c r="E79">
        <f>GT_NG!S79</f>
        <v>2.0840979453982551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1.0940317747413453</v>
      </c>
      <c r="AD79">
        <f t="shared" si="4"/>
        <v>129.14784617065689</v>
      </c>
      <c r="AE79">
        <f>'IDT-1'!E79</f>
        <v>0</v>
      </c>
      <c r="AF79" s="24"/>
      <c r="AG79">
        <f t="shared" si="5"/>
        <v>129.14784617065689</v>
      </c>
      <c r="AI79" s="34">
        <f>PXIL!K79</f>
        <v>0</v>
      </c>
      <c r="AJ79" s="34">
        <f>PXIL!Q79</f>
        <v>0</v>
      </c>
      <c r="AK79" s="34">
        <f>RTM_IEX!K79</f>
        <v>14.5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0.59778000000000009</v>
      </c>
      <c r="E80">
        <f>GT_NG!S80</f>
        <v>2.0833244539158233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1.0940252774128929</v>
      </c>
      <c r="AD80">
        <f t="shared" si="4"/>
        <v>129.14707917650293</v>
      </c>
      <c r="AE80">
        <f>'IDT-1'!E80</f>
        <v>0</v>
      </c>
      <c r="AF80" s="24"/>
      <c r="AG80">
        <f t="shared" si="5"/>
        <v>129.14707917650293</v>
      </c>
      <c r="AI80" s="34">
        <f>PXIL!K80</f>
        <v>0</v>
      </c>
      <c r="AJ80" s="34">
        <f>PXIL!Q80</f>
        <v>0</v>
      </c>
      <c r="AK80" s="34">
        <f>RTM_IEX!K80</f>
        <v>14.5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0.59778000000000009</v>
      </c>
      <c r="E81">
        <f>GT_NG!S81</f>
        <v>2.0833244539158233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90.06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1.0940252774128929</v>
      </c>
      <c r="AD81">
        <f t="shared" si="4"/>
        <v>129.14707917650293</v>
      </c>
      <c r="AE81">
        <f>'IDT-1'!E81</f>
        <v>0</v>
      </c>
      <c r="AF81" s="24"/>
      <c r="AG81">
        <f t="shared" si="5"/>
        <v>129.14707917650293</v>
      </c>
      <c r="AI81" s="34">
        <f>PXIL!K81</f>
        <v>0</v>
      </c>
      <c r="AJ81" s="34">
        <f>PXIL!Q81</f>
        <v>0</v>
      </c>
      <c r="AK81" s="34">
        <f>RTM_IEX!K81</f>
        <v>14.5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0.59778000000000009</v>
      </c>
      <c r="E82">
        <f>GT_NG!S82</f>
        <v>2.0833244539158233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90.64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1.0583252774128931</v>
      </c>
      <c r="AD82">
        <f t="shared" si="4"/>
        <v>124.93277917650295</v>
      </c>
      <c r="AE82">
        <f>'IDT-1'!E82</f>
        <v>0</v>
      </c>
      <c r="AF82" s="24"/>
      <c r="AG82">
        <f t="shared" si="5"/>
        <v>124.93277917650295</v>
      </c>
      <c r="AI82" s="34">
        <f>PXIL!K82</f>
        <v>0</v>
      </c>
      <c r="AJ82" s="34">
        <f>PXIL!Q82</f>
        <v>0</v>
      </c>
      <c r="AK82" s="34">
        <f>RTM_IEX!K82</f>
        <v>9.67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0.59778000000000009</v>
      </c>
      <c r="E83">
        <f>GT_NG!S83</f>
        <v>2.0833244539158233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90.64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0.97709727741289298</v>
      </c>
      <c r="AD83">
        <f t="shared" si="4"/>
        <v>115.34400717650294</v>
      </c>
      <c r="AE83">
        <f>'IDT-1'!E83</f>
        <v>0</v>
      </c>
      <c r="AF83" s="24"/>
      <c r="AG83">
        <f t="shared" si="5"/>
        <v>115.34400717650294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0.59778000000000009</v>
      </c>
      <c r="E84">
        <f>GT_NG!S84</f>
        <v>2.0833244539158233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90.64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0.97709727741289298</v>
      </c>
      <c r="AD84">
        <f t="shared" si="4"/>
        <v>115.34400717650294</v>
      </c>
      <c r="AE84">
        <f>'IDT-1'!E84</f>
        <v>0</v>
      </c>
      <c r="AF84" s="24"/>
      <c r="AG84">
        <f t="shared" si="5"/>
        <v>115.34400717650294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0.59778000000000009</v>
      </c>
      <c r="E85">
        <f>GT_NG!S85</f>
        <v>2.0833244539158233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90.64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0.97709727741289298</v>
      </c>
      <c r="AD85">
        <f t="shared" si="4"/>
        <v>115.34400717650294</v>
      </c>
      <c r="AE85">
        <f>'IDT-1'!E85</f>
        <v>0</v>
      </c>
      <c r="AF85" s="24"/>
      <c r="AG85">
        <f t="shared" si="5"/>
        <v>115.34400717650294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0.59778000000000009</v>
      </c>
      <c r="E86">
        <f>GT_NG!S86</f>
        <v>2.0833244539158233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90.64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0.97709727741289298</v>
      </c>
      <c r="AD86">
        <f t="shared" si="4"/>
        <v>115.34400717650294</v>
      </c>
      <c r="AE86">
        <f>'IDT-1'!E86</f>
        <v>0</v>
      </c>
      <c r="AF86" s="24"/>
      <c r="AG86">
        <f t="shared" si="5"/>
        <v>115.34400717650294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0.59778000000000009</v>
      </c>
      <c r="E87">
        <f>GT_NG!S87</f>
        <v>2.0833244539158233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22.998974816135508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90.64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0.97708866586843113</v>
      </c>
      <c r="AD87">
        <f t="shared" si="4"/>
        <v>115.3429906041829</v>
      </c>
      <c r="AE87">
        <f>'IDT-1'!E87</f>
        <v>0</v>
      </c>
      <c r="AF87" s="24"/>
      <c r="AG87">
        <f t="shared" si="5"/>
        <v>115.3429906041829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0.59778000000000009</v>
      </c>
      <c r="E88">
        <f>GT_NG!S88</f>
        <v>2.0833244539158233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22.998974816135508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90.64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0.97708866586843113</v>
      </c>
      <c r="AD88">
        <f t="shared" si="4"/>
        <v>115.3429906041829</v>
      </c>
      <c r="AE88">
        <f>'IDT-1'!E88</f>
        <v>0</v>
      </c>
      <c r="AF88" s="24"/>
      <c r="AG88">
        <f t="shared" si="5"/>
        <v>115.3429906041829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0.59778000000000009</v>
      </c>
      <c r="E89">
        <f>GT_NG!S89</f>
        <v>2.0833244539158233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22.998974816135508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90.64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0.97708866586843113</v>
      </c>
      <c r="AD89">
        <f t="shared" si="4"/>
        <v>115.3429906041829</v>
      </c>
      <c r="AE89">
        <f>'IDT-1'!E89</f>
        <v>0</v>
      </c>
      <c r="AF89" s="24"/>
      <c r="AG89">
        <f t="shared" si="5"/>
        <v>115.3429906041829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0.59778000000000009</v>
      </c>
      <c r="E90">
        <f>GT_NG!S90</f>
        <v>2.0833244539158233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22.998974816135508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90.64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0.97708866586843113</v>
      </c>
      <c r="AD90">
        <f t="shared" si="4"/>
        <v>115.3429906041829</v>
      </c>
      <c r="AE90">
        <f>'IDT-1'!E90</f>
        <v>0</v>
      </c>
      <c r="AF90" s="24"/>
      <c r="AG90">
        <f t="shared" si="5"/>
        <v>115.3429906041829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0.59778000000000009</v>
      </c>
      <c r="E91">
        <f>GT_NG!S91</f>
        <v>2.0833244539158233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90.64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0.94930093428063045</v>
      </c>
      <c r="AD91">
        <f t="shared" si="4"/>
        <v>112.06271505150872</v>
      </c>
      <c r="AE91">
        <f>'IDT-1'!E91</f>
        <v>0</v>
      </c>
      <c r="AF91" s="24"/>
      <c r="AG91">
        <f t="shared" si="5"/>
        <v>112.06271505150872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0.59778000000000009</v>
      </c>
      <c r="E92">
        <f>GT_NG!S92</f>
        <v>2.0833244539158233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90.64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0.94930093428063045</v>
      </c>
      <c r="AD92">
        <f t="shared" si="4"/>
        <v>112.06271505150872</v>
      </c>
      <c r="AE92">
        <f>'IDT-1'!E92</f>
        <v>0</v>
      </c>
      <c r="AF92" s="24"/>
      <c r="AG92">
        <f t="shared" si="5"/>
        <v>112.06271505150872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0.59778000000000009</v>
      </c>
      <c r="E93">
        <f>GT_NG!S93</f>
        <v>2.0833244539158233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90.64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0.94930093428063045</v>
      </c>
      <c r="AD93">
        <f t="shared" si="4"/>
        <v>112.06271505150872</v>
      </c>
      <c r="AE93">
        <f>'IDT-1'!E93</f>
        <v>0</v>
      </c>
      <c r="AF93" s="24"/>
      <c r="AG93">
        <f t="shared" si="5"/>
        <v>112.06271505150872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0.59778000000000009</v>
      </c>
      <c r="E94">
        <f>GT_NG!S94</f>
        <v>2.0833244539158233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0.8863009342806305</v>
      </c>
      <c r="AD94">
        <f t="shared" si="4"/>
        <v>104.62571505150872</v>
      </c>
      <c r="AE94">
        <f>'IDT-1'!E94</f>
        <v>0</v>
      </c>
      <c r="AF94" s="24"/>
      <c r="AG94">
        <f t="shared" si="5"/>
        <v>104.62571505150872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0.59778000000000009</v>
      </c>
      <c r="E95">
        <f>GT_NG!S95</f>
        <v>2.0833244539158233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83.14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0.8863009342806305</v>
      </c>
      <c r="AD95">
        <f t="shared" si="4"/>
        <v>104.62571505150872</v>
      </c>
      <c r="AE95">
        <f>'IDT-1'!E95</f>
        <v>0</v>
      </c>
      <c r="AF95" s="24"/>
      <c r="AG95">
        <f t="shared" si="5"/>
        <v>104.62571505150872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0.59778000000000009</v>
      </c>
      <c r="E96">
        <f>GT_NG!S96</f>
        <v>2.0833244539158233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83.14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0.8863009342806305</v>
      </c>
      <c r="AD96">
        <f t="shared" si="4"/>
        <v>104.62571505150872</v>
      </c>
      <c r="AE96">
        <f>'IDT-1'!E96</f>
        <v>0</v>
      </c>
      <c r="AF96" s="24"/>
      <c r="AG96">
        <f t="shared" si="5"/>
        <v>104.62571505150872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0.59778000000000009</v>
      </c>
      <c r="E97">
        <f>GT_NG!S97</f>
        <v>2.0833244539158233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77.34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0.83758093428063052</v>
      </c>
      <c r="AD97">
        <f t="shared" si="4"/>
        <v>98.874435051508726</v>
      </c>
      <c r="AE97">
        <f>'IDT-1'!E97</f>
        <v>0</v>
      </c>
      <c r="AF97" s="24"/>
      <c r="AG97">
        <f t="shared" si="5"/>
        <v>98.874435051508726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0.59778000000000009</v>
      </c>
      <c r="E98">
        <f>GT_NG!S98</f>
        <v>2.0833244539158233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77.34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0.83758093428063052</v>
      </c>
      <c r="AD98">
        <f t="shared" si="4"/>
        <v>98.874435051508726</v>
      </c>
      <c r="AE98">
        <f>'IDT-1'!E98</f>
        <v>0</v>
      </c>
      <c r="AF98" s="24"/>
      <c r="AG98">
        <f t="shared" si="5"/>
        <v>98.874435051508726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5.0007853352165232E-2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0.50791317071397613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1.977920000000003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0.16919000000000001</v>
      </c>
      <c r="AB99" s="75">
        <f t="shared" si="6"/>
        <v>0</v>
      </c>
      <c r="AC99">
        <f t="shared" si="6"/>
        <v>2.3267389060155585E-2</v>
      </c>
      <c r="AD99">
        <f t="shared" si="6"/>
        <v>2.7466598800059847</v>
      </c>
      <c r="AE99">
        <f t="shared" si="6"/>
        <v>0</v>
      </c>
      <c r="AG99">
        <f t="shared" si="6"/>
        <v>2.7466598800059847</v>
      </c>
      <c r="AI99">
        <f t="shared" si="6"/>
        <v>0</v>
      </c>
      <c r="AJ99">
        <f t="shared" si="6"/>
        <v>0</v>
      </c>
      <c r="AK99">
        <f t="shared" si="6"/>
        <v>5.0750000000000003E-2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7.0393944354428015E-2</v>
      </c>
      <c r="AD3">
        <f>SUM(B3:AB3,AI3:AR3)-AC3</f>
        <v>8.3098375264108117</v>
      </c>
      <c r="AE3">
        <f>'IDT-1'!D3</f>
        <v>0</v>
      </c>
      <c r="AF3" s="24"/>
      <c r="AG3">
        <f>SUM(AD3:AF3)</f>
        <v>8.3098375264108117</v>
      </c>
      <c r="AI3" s="34">
        <f>PXIL!L3</f>
        <v>0</v>
      </c>
      <c r="AJ3" s="34">
        <f>PXIL!R3</f>
        <v>0</v>
      </c>
      <c r="AK3" s="34">
        <f>RTM_IEX!L3</f>
        <v>1.45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6.9553944354428021E-2</v>
      </c>
      <c r="AD4">
        <f t="shared" ref="AD4:AD67" si="1">SUM(B4:AB4,AI4:AR4)-AC4</f>
        <v>8.2106775264108123</v>
      </c>
      <c r="AE4">
        <f>'IDT-1'!D4</f>
        <v>0</v>
      </c>
      <c r="AF4" s="24"/>
      <c r="AG4">
        <f t="shared" ref="AG4:AG67" si="2">SUM(AD4:AF4)</f>
        <v>8.2106775264108123</v>
      </c>
      <c r="AI4" s="34">
        <f>PXIL!L4</f>
        <v>0</v>
      </c>
      <c r="AJ4" s="34">
        <f>PXIL!R4</f>
        <v>0</v>
      </c>
      <c r="AK4" s="34">
        <f>RTM_IEX!L4</f>
        <v>1.35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6.9553944354428021E-2</v>
      </c>
      <c r="AD5">
        <f t="shared" si="1"/>
        <v>8.2106775264108123</v>
      </c>
      <c r="AE5">
        <f>'IDT-1'!D5</f>
        <v>0</v>
      </c>
      <c r="AF5" s="24"/>
      <c r="AG5">
        <f t="shared" si="2"/>
        <v>8.2106775264108123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7.0393944354428015E-2</v>
      </c>
      <c r="AD6">
        <f t="shared" si="1"/>
        <v>8.3098375264108117</v>
      </c>
      <c r="AE6">
        <f>'IDT-1'!D6</f>
        <v>0</v>
      </c>
      <c r="AF6" s="24"/>
      <c r="AG6">
        <f t="shared" si="2"/>
        <v>8.3098375264108117</v>
      </c>
      <c r="AI6" s="34">
        <f>PXIL!L6</f>
        <v>0</v>
      </c>
      <c r="AJ6" s="34">
        <f>PXIL!R6</f>
        <v>0</v>
      </c>
      <c r="AK6" s="34">
        <f>RTM_IEX!L6</f>
        <v>1.45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6.8797944354428014E-2</v>
      </c>
      <c r="AD7">
        <f t="shared" si="1"/>
        <v>8.1214335264108133</v>
      </c>
      <c r="AE7">
        <f>'IDT-1'!D7</f>
        <v>0</v>
      </c>
      <c r="AF7" s="24"/>
      <c r="AG7">
        <f t="shared" si="2"/>
        <v>8.1214335264108133</v>
      </c>
      <c r="AI7" s="34">
        <f>PXIL!L7</f>
        <v>0</v>
      </c>
      <c r="AJ7" s="34">
        <f>PXIL!R7</f>
        <v>0</v>
      </c>
      <c r="AK7" s="34">
        <f>RTM_IEX!L7</f>
        <v>1.26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6.8797944354428014E-2</v>
      </c>
      <c r="AD8">
        <f t="shared" si="1"/>
        <v>8.1214335264108133</v>
      </c>
      <c r="AE8">
        <f>'IDT-1'!D8</f>
        <v>0</v>
      </c>
      <c r="AF8" s="24"/>
      <c r="AG8">
        <f t="shared" si="2"/>
        <v>8.1214335264108133</v>
      </c>
      <c r="AI8" s="34">
        <f>PXIL!L8</f>
        <v>0</v>
      </c>
      <c r="AJ8" s="34">
        <f>PXIL!R8</f>
        <v>0</v>
      </c>
      <c r="AK8" s="34">
        <f>RTM_IEX!L8</f>
        <v>1.26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6.8797944354428014E-2</v>
      </c>
      <c r="AD9">
        <f t="shared" si="1"/>
        <v>8.1214335264108133</v>
      </c>
      <c r="AE9">
        <f>'IDT-1'!D9</f>
        <v>0</v>
      </c>
      <c r="AF9" s="24"/>
      <c r="AG9">
        <f t="shared" si="2"/>
        <v>8.1214335264108133</v>
      </c>
      <c r="AI9" s="34">
        <f>PXIL!L9</f>
        <v>0</v>
      </c>
      <c r="AJ9" s="34">
        <f>PXIL!R9</f>
        <v>0</v>
      </c>
      <c r="AK9" s="34">
        <f>RTM_IEX!L9</f>
        <v>1.26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6.7957944354428021E-2</v>
      </c>
      <c r="AD10">
        <f t="shared" si="1"/>
        <v>8.0222735264108138</v>
      </c>
      <c r="AE10">
        <f>'IDT-1'!D10</f>
        <v>0</v>
      </c>
      <c r="AF10" s="24"/>
      <c r="AG10">
        <f t="shared" si="2"/>
        <v>8.0222735264108138</v>
      </c>
      <c r="AI10" s="34">
        <f>PXIL!L10</f>
        <v>0</v>
      </c>
      <c r="AJ10" s="34">
        <f>PXIL!R10</f>
        <v>0</v>
      </c>
      <c r="AK10" s="34">
        <f>RTM_IEX!L10</f>
        <v>1.1599999999999999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6.7957944354428021E-2</v>
      </c>
      <c r="AD11">
        <f t="shared" si="1"/>
        <v>8.0222735264108138</v>
      </c>
      <c r="AE11">
        <f>'IDT-1'!D11</f>
        <v>0</v>
      </c>
      <c r="AF11" s="24"/>
      <c r="AG11">
        <f t="shared" si="2"/>
        <v>8.0222735264108138</v>
      </c>
      <c r="AI11" s="34">
        <f>PXIL!L11</f>
        <v>0</v>
      </c>
      <c r="AJ11" s="34">
        <f>PXIL!R11</f>
        <v>0</v>
      </c>
      <c r="AK11" s="34">
        <f>RTM_IEX!L11</f>
        <v>1.1599999999999999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6.7957944354428021E-2</v>
      </c>
      <c r="AD12">
        <f t="shared" si="1"/>
        <v>8.0222735264108138</v>
      </c>
      <c r="AE12">
        <f>'IDT-1'!D12</f>
        <v>0</v>
      </c>
      <c r="AF12" s="24"/>
      <c r="AG12">
        <f t="shared" si="2"/>
        <v>8.0222735264108138</v>
      </c>
      <c r="AI12" s="34">
        <f>PXIL!L12</f>
        <v>0</v>
      </c>
      <c r="AJ12" s="34">
        <f>PXIL!R12</f>
        <v>0</v>
      </c>
      <c r="AK12" s="34">
        <f>RTM_IEX!L12</f>
        <v>1.1599999999999999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6.7957944354428021E-2</v>
      </c>
      <c r="AD13">
        <f t="shared" si="1"/>
        <v>8.0222735264108138</v>
      </c>
      <c r="AE13">
        <f>'IDT-1'!D13</f>
        <v>0</v>
      </c>
      <c r="AF13" s="24"/>
      <c r="AG13">
        <f t="shared" si="2"/>
        <v>8.0222735264108138</v>
      </c>
      <c r="AI13" s="34">
        <f>PXIL!L13</f>
        <v>0</v>
      </c>
      <c r="AJ13" s="34">
        <f>PXIL!R13</f>
        <v>0</v>
      </c>
      <c r="AK13" s="34">
        <f>RTM_IEX!L13</f>
        <v>1.1599999999999999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6.7957944354428021E-2</v>
      </c>
      <c r="AD14">
        <f t="shared" si="1"/>
        <v>8.0222735264108138</v>
      </c>
      <c r="AE14">
        <f>'IDT-1'!D14</f>
        <v>0</v>
      </c>
      <c r="AF14" s="24"/>
      <c r="AG14">
        <f t="shared" si="2"/>
        <v>8.0222735264108138</v>
      </c>
      <c r="AI14" s="34">
        <f>PXIL!L14</f>
        <v>0</v>
      </c>
      <c r="AJ14" s="34">
        <f>PXIL!R14</f>
        <v>0</v>
      </c>
      <c r="AK14" s="34">
        <f>RTM_IEX!L14</f>
        <v>1.1599999999999999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6.7957944354428021E-2</v>
      </c>
      <c r="AD15">
        <f t="shared" si="1"/>
        <v>8.0222735264108138</v>
      </c>
      <c r="AE15">
        <f>'IDT-1'!D15</f>
        <v>0</v>
      </c>
      <c r="AF15" s="24"/>
      <c r="AG15">
        <f t="shared" si="2"/>
        <v>8.0222735264108138</v>
      </c>
      <c r="AI15" s="34">
        <f>PXIL!L15</f>
        <v>0</v>
      </c>
      <c r="AJ15" s="34">
        <f>PXIL!R15</f>
        <v>0</v>
      </c>
      <c r="AK15" s="34">
        <f>RTM_IEX!L15</f>
        <v>1.1599999999999999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6.7957944354428021E-2</v>
      </c>
      <c r="AD16">
        <f t="shared" si="1"/>
        <v>8.0222735264108138</v>
      </c>
      <c r="AE16">
        <f>'IDT-1'!D16</f>
        <v>0</v>
      </c>
      <c r="AF16" s="24"/>
      <c r="AG16">
        <f t="shared" si="2"/>
        <v>8.0222735264108138</v>
      </c>
      <c r="AI16" s="34">
        <f>PXIL!L16</f>
        <v>0</v>
      </c>
      <c r="AJ16" s="34">
        <f>PXIL!R16</f>
        <v>0</v>
      </c>
      <c r="AK16" s="34">
        <f>RTM_IEX!L16</f>
        <v>1.1599999999999999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6.7957944354428021E-2</v>
      </c>
      <c r="AD17">
        <f t="shared" si="1"/>
        <v>8.0222735264108138</v>
      </c>
      <c r="AE17">
        <f>'IDT-1'!D17</f>
        <v>0</v>
      </c>
      <c r="AF17" s="24"/>
      <c r="AG17">
        <f t="shared" si="2"/>
        <v>8.0222735264108138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6.8797944354428014E-2</v>
      </c>
      <c r="AD18">
        <f t="shared" si="1"/>
        <v>8.1214335264108133</v>
      </c>
      <c r="AE18">
        <f>'IDT-1'!D18</f>
        <v>0</v>
      </c>
      <c r="AF18" s="24"/>
      <c r="AG18">
        <f t="shared" si="2"/>
        <v>8.1214335264108133</v>
      </c>
      <c r="AI18" s="34">
        <f>PXIL!L18</f>
        <v>0</v>
      </c>
      <c r="AJ18" s="34">
        <f>PXIL!R18</f>
        <v>0</v>
      </c>
      <c r="AK18" s="34">
        <f>RTM_IEX!L18</f>
        <v>1.26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6.8797944354428014E-2</v>
      </c>
      <c r="AD19">
        <f t="shared" si="1"/>
        <v>8.1214335264108133</v>
      </c>
      <c r="AE19">
        <f>'IDT-1'!D19</f>
        <v>0</v>
      </c>
      <c r="AF19" s="24"/>
      <c r="AG19">
        <f t="shared" si="2"/>
        <v>8.1214335264108133</v>
      </c>
      <c r="AI19" s="34">
        <f>PXIL!L19</f>
        <v>0</v>
      </c>
      <c r="AJ19" s="34">
        <f>PXIL!R19</f>
        <v>0</v>
      </c>
      <c r="AK19" s="34">
        <f>RTM_IEX!L19</f>
        <v>1.26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7.1233944354428022E-2</v>
      </c>
      <c r="AD20">
        <f t="shared" si="1"/>
        <v>8.408997526410813</v>
      </c>
      <c r="AE20">
        <f>'IDT-1'!D20</f>
        <v>0</v>
      </c>
      <c r="AF20" s="24"/>
      <c r="AG20">
        <f t="shared" si="2"/>
        <v>8.408997526410813</v>
      </c>
      <c r="AI20" s="34">
        <f>PXIL!L20</f>
        <v>0</v>
      </c>
      <c r="AJ20" s="34">
        <f>PXIL!R20</f>
        <v>0</v>
      </c>
      <c r="AK20" s="34">
        <f>RTM_IEX!L20</f>
        <v>1.55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7.1989944354428015E-2</v>
      </c>
      <c r="AD21">
        <f t="shared" si="1"/>
        <v>8.4982415264108138</v>
      </c>
      <c r="AE21">
        <f>'IDT-1'!D21</f>
        <v>0</v>
      </c>
      <c r="AF21" s="24"/>
      <c r="AG21">
        <f t="shared" si="2"/>
        <v>8.4982415264108138</v>
      </c>
      <c r="AI21" s="34">
        <f>PXIL!L21</f>
        <v>0</v>
      </c>
      <c r="AJ21" s="34">
        <f>PXIL!R21</f>
        <v>0</v>
      </c>
      <c r="AK21" s="34">
        <f>RTM_IEX!L21</f>
        <v>1.64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8.0137944354428017E-2</v>
      </c>
      <c r="AD22">
        <f t="shared" si="1"/>
        <v>9.4600935264108124</v>
      </c>
      <c r="AE22">
        <f>'IDT-1'!D22</f>
        <v>0</v>
      </c>
      <c r="AF22" s="24"/>
      <c r="AG22">
        <f t="shared" si="2"/>
        <v>9.4600935264108124</v>
      </c>
      <c r="AI22" s="34">
        <f>PXIL!L22</f>
        <v>0</v>
      </c>
      <c r="AJ22" s="34">
        <f>PXIL!R22</f>
        <v>0</v>
      </c>
      <c r="AK22" s="34">
        <f>RTM_IEX!L22</f>
        <v>2.61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8.3413944354428018E-2</v>
      </c>
      <c r="AD23">
        <f t="shared" si="1"/>
        <v>9.8468175264108133</v>
      </c>
      <c r="AE23">
        <f>'IDT-1'!D23</f>
        <v>0</v>
      </c>
      <c r="AF23" s="24"/>
      <c r="AG23">
        <f t="shared" si="2"/>
        <v>9.8468175264108133</v>
      </c>
      <c r="AI23" s="34">
        <f>PXIL!L23</f>
        <v>0</v>
      </c>
      <c r="AJ23" s="34">
        <f>PXIL!R23</f>
        <v>0</v>
      </c>
      <c r="AK23" s="34">
        <f>RTM_IEX!L23</f>
        <v>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4.9997716582180196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8.828208192903135E-2</v>
      </c>
      <c r="AD24">
        <f t="shared" si="1"/>
        <v>10.421489576288987</v>
      </c>
      <c r="AE24">
        <f>'IDT-1'!D24</f>
        <v>0</v>
      </c>
      <c r="AF24" s="24"/>
      <c r="AG24">
        <f t="shared" si="2"/>
        <v>10.421489576288987</v>
      </c>
      <c r="AI24" s="34">
        <f>PXIL!L24</f>
        <v>0</v>
      </c>
      <c r="AJ24" s="34">
        <f>PXIL!R24</f>
        <v>0</v>
      </c>
      <c r="AK24" s="34">
        <f>RTM_IEX!L24</f>
        <v>3.58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4.9997716582180196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0.10046208192903136</v>
      </c>
      <c r="AD25">
        <f t="shared" si="1"/>
        <v>11.85930957628899</v>
      </c>
      <c r="AE25">
        <f>'IDT-1'!D25</f>
        <v>0</v>
      </c>
      <c r="AF25" s="24"/>
      <c r="AG25">
        <f t="shared" si="2"/>
        <v>11.85930957628899</v>
      </c>
      <c r="AI25" s="34">
        <f>PXIL!L25</f>
        <v>0</v>
      </c>
      <c r="AJ25" s="34">
        <f>PXIL!R25</f>
        <v>0</v>
      </c>
      <c r="AK25" s="34">
        <f>RTM_IEX!L25</f>
        <v>5.03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0.10046208192903136</v>
      </c>
      <c r="AD26">
        <f t="shared" si="1"/>
        <v>11.85930957628899</v>
      </c>
      <c r="AE26">
        <f>'IDT-1'!D26</f>
        <v>0</v>
      </c>
      <c r="AF26" s="24"/>
      <c r="AG26">
        <f t="shared" si="2"/>
        <v>11.85930957628899</v>
      </c>
      <c r="AI26" s="34">
        <f>PXIL!L26</f>
        <v>0</v>
      </c>
      <c r="AJ26" s="34">
        <f>PXIL!R26</f>
        <v>0</v>
      </c>
      <c r="AK26" s="34">
        <f>RTM_IEX!L26</f>
        <v>5.03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4.9997716582180196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0.10936608192903136</v>
      </c>
      <c r="AD27">
        <f t="shared" si="1"/>
        <v>12.910405576288987</v>
      </c>
      <c r="AE27">
        <f>'IDT-1'!D27</f>
        <v>0</v>
      </c>
      <c r="AF27" s="24"/>
      <c r="AG27">
        <f t="shared" si="2"/>
        <v>12.910405576288987</v>
      </c>
      <c r="AI27" s="34">
        <f>PXIL!L27</f>
        <v>0</v>
      </c>
      <c r="AJ27" s="34">
        <f>PXIL!R27</f>
        <v>0</v>
      </c>
      <c r="AK27" s="34">
        <f>RTM_IEX!L27</f>
        <v>6.09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0.11751794435442801</v>
      </c>
      <c r="AD28">
        <f t="shared" si="1"/>
        <v>13.872713526410813</v>
      </c>
      <c r="AE28">
        <f>'IDT-1'!D28</f>
        <v>0</v>
      </c>
      <c r="AF28" s="24"/>
      <c r="AG28">
        <f t="shared" si="2"/>
        <v>13.872713526410813</v>
      </c>
      <c r="AI28" s="34">
        <f>PXIL!L28</f>
        <v>0</v>
      </c>
      <c r="AJ28" s="34">
        <f>PXIL!R28</f>
        <v>0</v>
      </c>
      <c r="AK28" s="34">
        <f>RTM_IEX!L28</f>
        <v>7.06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0.11751794435442801</v>
      </c>
      <c r="AD29">
        <f t="shared" si="1"/>
        <v>13.872713526410813</v>
      </c>
      <c r="AE29">
        <f>'IDT-1'!D29</f>
        <v>0</v>
      </c>
      <c r="AF29" s="24"/>
      <c r="AG29">
        <f t="shared" si="2"/>
        <v>13.872713526410813</v>
      </c>
      <c r="AI29" s="34">
        <f>PXIL!L29</f>
        <v>0</v>
      </c>
      <c r="AJ29" s="34">
        <f>PXIL!R29</f>
        <v>0</v>
      </c>
      <c r="AK29" s="34">
        <f>RTM_IEX!L29</f>
        <v>7.06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4.9997716582180196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2.1799999999999997</v>
      </c>
      <c r="AB30" s="75">
        <f>-STOA!R30</f>
        <v>0</v>
      </c>
      <c r="AC30">
        <f t="shared" si="0"/>
        <v>0.13582608192903137</v>
      </c>
      <c r="AD30">
        <f t="shared" si="1"/>
        <v>16.033945576288986</v>
      </c>
      <c r="AE30">
        <f>'IDT-1'!D30</f>
        <v>0</v>
      </c>
      <c r="AF30" s="24"/>
      <c r="AG30">
        <f t="shared" si="2"/>
        <v>16.033945576288986</v>
      </c>
      <c r="AI30" s="34">
        <f>PXIL!L30</f>
        <v>0</v>
      </c>
      <c r="AJ30" s="34">
        <f>PXIL!R30</f>
        <v>0</v>
      </c>
      <c r="AK30" s="34">
        <f>RTM_IEX!L30</f>
        <v>8.99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2.44</v>
      </c>
      <c r="AB31" s="75">
        <f>-STOA!R31</f>
        <v>0</v>
      </c>
      <c r="AC31">
        <f t="shared" si="0"/>
        <v>0.142044</v>
      </c>
      <c r="AD31">
        <f t="shared" si="1"/>
        <v>16.767956000000005</v>
      </c>
      <c r="AE31">
        <f>'IDT-1'!D31</f>
        <v>0</v>
      </c>
      <c r="AF31" s="24"/>
      <c r="AG31">
        <f t="shared" si="2"/>
        <v>16.767956000000005</v>
      </c>
      <c r="AI31" s="34">
        <f>PXIL!L31</f>
        <v>0</v>
      </c>
      <c r="AJ31" s="34">
        <f>PXIL!R31</f>
        <v>0</v>
      </c>
      <c r="AK31" s="34">
        <f>RTM_IEX!L31</f>
        <v>9.4700000000000006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2.76</v>
      </c>
      <c r="AB32" s="75">
        <f>-STOA!R32</f>
        <v>0</v>
      </c>
      <c r="AC32">
        <f t="shared" si="0"/>
        <v>0.14313599999999999</v>
      </c>
      <c r="AD32">
        <f t="shared" si="1"/>
        <v>16.896864000000001</v>
      </c>
      <c r="AE32">
        <f>'IDT-1'!D32</f>
        <v>0</v>
      </c>
      <c r="AF32" s="24"/>
      <c r="AG32">
        <f t="shared" si="2"/>
        <v>16.896864000000001</v>
      </c>
      <c r="AI32" s="34">
        <f>PXIL!L32</f>
        <v>0</v>
      </c>
      <c r="AJ32" s="34">
        <f>PXIL!R32</f>
        <v>0</v>
      </c>
      <c r="AK32" s="34">
        <f>RTM_IEX!L32</f>
        <v>9.2799999999999994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3.1399999999999997</v>
      </c>
      <c r="AB33" s="75">
        <f>-STOA!R33</f>
        <v>0</v>
      </c>
      <c r="AC33">
        <f t="shared" si="0"/>
        <v>0.15279599999999999</v>
      </c>
      <c r="AD33">
        <f t="shared" si="1"/>
        <v>18.037204000000003</v>
      </c>
      <c r="AE33">
        <f>'IDT-1'!D33</f>
        <v>0</v>
      </c>
      <c r="AF33" s="24"/>
      <c r="AG33">
        <f t="shared" si="2"/>
        <v>18.037204000000003</v>
      </c>
      <c r="AI33" s="34">
        <f>PXIL!L33</f>
        <v>0</v>
      </c>
      <c r="AJ33" s="34">
        <f>PXIL!R33</f>
        <v>0</v>
      </c>
      <c r="AK33" s="34">
        <f>RTM_IEX!L33</f>
        <v>10.050000000000001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3.55</v>
      </c>
      <c r="AB34" s="75">
        <f>-STOA!R34</f>
        <v>0</v>
      </c>
      <c r="AC34">
        <f t="shared" si="0"/>
        <v>0.15304799999999999</v>
      </c>
      <c r="AD34">
        <f t="shared" si="1"/>
        <v>18.066952000000001</v>
      </c>
      <c r="AE34">
        <f>'IDT-1'!D34</f>
        <v>0</v>
      </c>
      <c r="AF34" s="24"/>
      <c r="AG34">
        <f t="shared" si="2"/>
        <v>18.066952000000001</v>
      </c>
      <c r="AI34" s="34">
        <f>PXIL!L34</f>
        <v>0</v>
      </c>
      <c r="AJ34" s="34">
        <f>PXIL!R34</f>
        <v>0</v>
      </c>
      <c r="AK34" s="34">
        <f>RTM_IEX!L34</f>
        <v>9.67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4.0199999999999996</v>
      </c>
      <c r="AB35" s="75">
        <f>-STOA!R35</f>
        <v>0</v>
      </c>
      <c r="AC35">
        <f t="shared" si="0"/>
        <v>0.15044399999999999</v>
      </c>
      <c r="AD35">
        <f t="shared" si="1"/>
        <v>17.759556</v>
      </c>
      <c r="AE35">
        <f>'IDT-1'!D35</f>
        <v>0</v>
      </c>
      <c r="AF35" s="24"/>
      <c r="AG35">
        <f t="shared" si="2"/>
        <v>17.759556</v>
      </c>
      <c r="AI35" s="34">
        <f>PXIL!L35</f>
        <v>0</v>
      </c>
      <c r="AJ35" s="34">
        <f>PXIL!R35</f>
        <v>0</v>
      </c>
      <c r="AK35" s="34">
        <f>RTM_IEX!L35</f>
        <v>8.89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4.0599999999999996</v>
      </c>
      <c r="AB36" s="75">
        <f>-STOA!R36</f>
        <v>0</v>
      </c>
      <c r="AC36">
        <f t="shared" si="0"/>
        <v>0.147588</v>
      </c>
      <c r="AD36">
        <f t="shared" si="1"/>
        <v>17.422412000000001</v>
      </c>
      <c r="AE36">
        <f>'IDT-1'!D36</f>
        <v>0</v>
      </c>
      <c r="AF36" s="24"/>
      <c r="AG36">
        <f t="shared" si="2"/>
        <v>17.422412000000001</v>
      </c>
      <c r="AI36" s="34">
        <f>PXIL!L36</f>
        <v>0</v>
      </c>
      <c r="AJ36" s="34">
        <f>PXIL!R36</f>
        <v>0</v>
      </c>
      <c r="AK36" s="34">
        <f>RTM_IEX!L36</f>
        <v>8.51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4.4399999999999995</v>
      </c>
      <c r="AB37" s="75">
        <f>-STOA!R37</f>
        <v>0</v>
      </c>
      <c r="AC37">
        <f t="shared" si="0"/>
        <v>0.14834399999999998</v>
      </c>
      <c r="AD37">
        <f t="shared" si="1"/>
        <v>17.511655999999995</v>
      </c>
      <c r="AE37">
        <f>'IDT-1'!D37</f>
        <v>0</v>
      </c>
      <c r="AF37" s="24"/>
      <c r="AG37">
        <f t="shared" si="2"/>
        <v>17.511655999999995</v>
      </c>
      <c r="AI37" s="34">
        <f>PXIL!L37</f>
        <v>0</v>
      </c>
      <c r="AJ37" s="34">
        <f>PXIL!R37</f>
        <v>0</v>
      </c>
      <c r="AK37" s="34">
        <f>RTM_IEX!L37</f>
        <v>8.2200000000000006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4.6399999999999997</v>
      </c>
      <c r="AB38" s="75">
        <f>-STOA!R38</f>
        <v>0</v>
      </c>
      <c r="AC38">
        <f t="shared" si="0"/>
        <v>0.14758799999999997</v>
      </c>
      <c r="AD38">
        <f t="shared" si="1"/>
        <v>17.422412000000001</v>
      </c>
      <c r="AE38">
        <f>'IDT-1'!D38</f>
        <v>0</v>
      </c>
      <c r="AF38" s="24"/>
      <c r="AG38">
        <f t="shared" si="2"/>
        <v>17.422412000000001</v>
      </c>
      <c r="AI38" s="34">
        <f>PXIL!L38</f>
        <v>0</v>
      </c>
      <c r="AJ38" s="34">
        <f>PXIL!R38</f>
        <v>0</v>
      </c>
      <c r="AK38" s="34">
        <f>RTM_IEX!L38</f>
        <v>7.93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4.9999999999999991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5.0199999999999996</v>
      </c>
      <c r="AB39" s="75">
        <f>-STOA!R39</f>
        <v>0</v>
      </c>
      <c r="AC39">
        <f t="shared" si="0"/>
        <v>0.14750399999999997</v>
      </c>
      <c r="AD39">
        <f t="shared" si="1"/>
        <v>17.412495999999997</v>
      </c>
      <c r="AE39">
        <f>'IDT-1'!D39</f>
        <v>0</v>
      </c>
      <c r="AF39" s="24"/>
      <c r="AG39">
        <f t="shared" si="2"/>
        <v>17.412495999999997</v>
      </c>
      <c r="AI39" s="34">
        <f>PXIL!L39</f>
        <v>0</v>
      </c>
      <c r="AJ39" s="34">
        <f>PXIL!R39</f>
        <v>0</v>
      </c>
      <c r="AK39" s="34">
        <f>RTM_IEX!L39</f>
        <v>7.54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4.9999999999999991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5.41</v>
      </c>
      <c r="AB40" s="75">
        <f>-STOA!R40</f>
        <v>0</v>
      </c>
      <c r="AC40">
        <f t="shared" si="0"/>
        <v>0.14674799999999999</v>
      </c>
      <c r="AD40">
        <f t="shared" si="1"/>
        <v>17.323252</v>
      </c>
      <c r="AE40">
        <f>'IDT-1'!D40</f>
        <v>0</v>
      </c>
      <c r="AF40" s="24"/>
      <c r="AG40">
        <f t="shared" si="2"/>
        <v>17.323252</v>
      </c>
      <c r="AI40" s="34">
        <f>PXIL!L40</f>
        <v>0</v>
      </c>
      <c r="AJ40" s="34">
        <f>PXIL!R40</f>
        <v>0</v>
      </c>
      <c r="AK40" s="34">
        <f>RTM_IEX!L40</f>
        <v>7.06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4.9997837463777515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5.8</v>
      </c>
      <c r="AB41" s="75">
        <f>-STOA!R41</f>
        <v>0</v>
      </c>
      <c r="AC41">
        <f t="shared" si="0"/>
        <v>0.1467461834695731</v>
      </c>
      <c r="AD41">
        <f t="shared" si="1"/>
        <v>17.323037562908176</v>
      </c>
      <c r="AE41">
        <f>'IDT-1'!D41</f>
        <v>0</v>
      </c>
      <c r="AF41" s="24"/>
      <c r="AG41">
        <f t="shared" si="2"/>
        <v>17.323037562908176</v>
      </c>
      <c r="AI41" s="34">
        <f>PXIL!L41</f>
        <v>0</v>
      </c>
      <c r="AJ41" s="34">
        <f>PXIL!R41</f>
        <v>0</v>
      </c>
      <c r="AK41" s="34">
        <f>RTM_IEX!L41</f>
        <v>6.67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4.9997837463777515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5.9899999999999993</v>
      </c>
      <c r="AB42" s="75">
        <f>-STOA!R42</f>
        <v>0</v>
      </c>
      <c r="AC42">
        <f t="shared" si="0"/>
        <v>0.14431018346957308</v>
      </c>
      <c r="AD42">
        <f t="shared" si="1"/>
        <v>17.035473562908177</v>
      </c>
      <c r="AE42">
        <f>'IDT-1'!D42</f>
        <v>0</v>
      </c>
      <c r="AF42" s="24"/>
      <c r="AG42">
        <f t="shared" si="2"/>
        <v>17.035473562908177</v>
      </c>
      <c r="AI42" s="34">
        <f>PXIL!L42</f>
        <v>0</v>
      </c>
      <c r="AJ42" s="34">
        <f>PXIL!R42</f>
        <v>0</v>
      </c>
      <c r="AK42" s="34">
        <f>RTM_IEX!L42</f>
        <v>6.19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4.9997874240040812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6.09</v>
      </c>
      <c r="AB43" s="75">
        <f>-STOA!R43</f>
        <v>0</v>
      </c>
      <c r="AC43">
        <f t="shared" si="0"/>
        <v>0.14187421436163428</v>
      </c>
      <c r="AD43">
        <f t="shared" si="1"/>
        <v>16.747913209642444</v>
      </c>
      <c r="AE43">
        <f>'IDT-1'!D43</f>
        <v>0</v>
      </c>
      <c r="AF43" s="24"/>
      <c r="AG43">
        <f t="shared" si="2"/>
        <v>16.747913209642444</v>
      </c>
      <c r="AI43" s="34">
        <f>PXIL!L43</f>
        <v>0</v>
      </c>
      <c r="AJ43" s="34">
        <f>PXIL!R43</f>
        <v>0</v>
      </c>
      <c r="AK43" s="34">
        <f>RTM_IEX!L43</f>
        <v>5.8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4.9997874240040812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6.2799999999999994</v>
      </c>
      <c r="AB44" s="75">
        <f>-STOA!R44</f>
        <v>0</v>
      </c>
      <c r="AC44">
        <f t="shared" si="0"/>
        <v>0.13616221436163428</v>
      </c>
      <c r="AD44">
        <f t="shared" si="1"/>
        <v>16.073625209642447</v>
      </c>
      <c r="AE44">
        <f>'IDT-1'!D44</f>
        <v>0</v>
      </c>
      <c r="AF44" s="24"/>
      <c r="AG44">
        <f t="shared" si="2"/>
        <v>16.073625209642447</v>
      </c>
      <c r="AI44" s="34">
        <f>PXIL!L44</f>
        <v>0</v>
      </c>
      <c r="AJ44" s="34">
        <f>PXIL!R44</f>
        <v>0</v>
      </c>
      <c r="AK44" s="34">
        <f>RTM_IEX!L44</f>
        <v>4.93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6.5699999999999994</v>
      </c>
      <c r="AB45" s="75">
        <f>-STOA!R45</f>
        <v>0</v>
      </c>
      <c r="AC45">
        <f t="shared" si="0"/>
        <v>0.13616400000000001</v>
      </c>
      <c r="AD45">
        <f t="shared" si="1"/>
        <v>16.073836</v>
      </c>
      <c r="AE45">
        <f>'IDT-1'!D45</f>
        <v>0</v>
      </c>
      <c r="AF45" s="24"/>
      <c r="AG45">
        <f t="shared" si="2"/>
        <v>16.073836</v>
      </c>
      <c r="AI45" s="34">
        <f>PXIL!L45</f>
        <v>0</v>
      </c>
      <c r="AJ45" s="34">
        <f>PXIL!R45</f>
        <v>0</v>
      </c>
      <c r="AK45" s="34">
        <f>RTM_IEX!L45</f>
        <v>4.6399999999999997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6.76</v>
      </c>
      <c r="AB46" s="75">
        <f>-STOA!R46</f>
        <v>0</v>
      </c>
      <c r="AC46">
        <f t="shared" si="0"/>
        <v>0.13288800000000001</v>
      </c>
      <c r="AD46">
        <f t="shared" si="1"/>
        <v>15.687112000000001</v>
      </c>
      <c r="AE46">
        <f>'IDT-1'!D46</f>
        <v>0</v>
      </c>
      <c r="AF46" s="24"/>
      <c r="AG46">
        <f t="shared" si="2"/>
        <v>15.687112000000001</v>
      </c>
      <c r="AI46" s="34">
        <f>PXIL!L46</f>
        <v>0</v>
      </c>
      <c r="AJ46" s="34">
        <f>PXIL!R46</f>
        <v>0</v>
      </c>
      <c r="AK46" s="34">
        <f>RTM_IEX!L46</f>
        <v>4.0599999999999996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6.8599999999999994</v>
      </c>
      <c r="AB47" s="75">
        <f>-STOA!R47</f>
        <v>0</v>
      </c>
      <c r="AC47">
        <f t="shared" si="0"/>
        <v>0.13129199999999999</v>
      </c>
      <c r="AD47">
        <f t="shared" si="1"/>
        <v>15.498707999999999</v>
      </c>
      <c r="AE47">
        <f>'IDT-1'!D47</f>
        <v>0</v>
      </c>
      <c r="AF47" s="24"/>
      <c r="AG47">
        <f t="shared" si="2"/>
        <v>15.498707999999999</v>
      </c>
      <c r="AI47" s="34">
        <f>PXIL!L47</f>
        <v>0</v>
      </c>
      <c r="AJ47" s="34">
        <f>PXIL!R47</f>
        <v>0</v>
      </c>
      <c r="AK47" s="34">
        <f>RTM_IEX!L47</f>
        <v>3.77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7.1499999999999995</v>
      </c>
      <c r="AB48" s="75">
        <f>-STOA!R48</f>
        <v>0</v>
      </c>
      <c r="AC48">
        <f t="shared" si="0"/>
        <v>0.13045199999999998</v>
      </c>
      <c r="AD48">
        <f t="shared" si="1"/>
        <v>15.399548000000001</v>
      </c>
      <c r="AE48">
        <f>'IDT-1'!D48</f>
        <v>0</v>
      </c>
      <c r="AF48" s="24"/>
      <c r="AG48">
        <f t="shared" si="2"/>
        <v>15.399548000000001</v>
      </c>
      <c r="AI48" s="34">
        <f>PXIL!L48</f>
        <v>0</v>
      </c>
      <c r="AJ48" s="34">
        <f>PXIL!R48</f>
        <v>0</v>
      </c>
      <c r="AK48" s="34">
        <f>RTM_IEX!L48</f>
        <v>3.38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7.54</v>
      </c>
      <c r="AB49" s="75">
        <f>-STOA!R49</f>
        <v>0</v>
      </c>
      <c r="AC49">
        <f t="shared" si="0"/>
        <v>0.13372799999999999</v>
      </c>
      <c r="AD49">
        <f t="shared" si="1"/>
        <v>15.786272000000002</v>
      </c>
      <c r="AE49">
        <f>'IDT-1'!D49</f>
        <v>0</v>
      </c>
      <c r="AF49" s="24"/>
      <c r="AG49">
        <f t="shared" si="2"/>
        <v>15.786272000000002</v>
      </c>
      <c r="AI49" s="34">
        <f>PXIL!L49</f>
        <v>0</v>
      </c>
      <c r="AJ49" s="34">
        <f>PXIL!R49</f>
        <v>0</v>
      </c>
      <c r="AK49" s="34">
        <f>RTM_IEX!L49</f>
        <v>3.38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7.92</v>
      </c>
      <c r="AB50" s="75">
        <f>-STOA!R50</f>
        <v>0</v>
      </c>
      <c r="AC50">
        <f t="shared" si="0"/>
        <v>0.13288800000000001</v>
      </c>
      <c r="AD50">
        <f t="shared" si="1"/>
        <v>15.687112000000003</v>
      </c>
      <c r="AE50">
        <f>'IDT-1'!D50</f>
        <v>0</v>
      </c>
      <c r="AF50" s="24"/>
      <c r="AG50">
        <f t="shared" si="2"/>
        <v>15.687112000000003</v>
      </c>
      <c r="AI50" s="34">
        <f>PXIL!L50</f>
        <v>0</v>
      </c>
      <c r="AJ50" s="34">
        <f>PXIL!R50</f>
        <v>0</v>
      </c>
      <c r="AK50" s="34">
        <f>RTM_IEX!L50</f>
        <v>2.9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8.65</v>
      </c>
      <c r="AB51" s="75">
        <f>-STOA!R51</f>
        <v>0</v>
      </c>
      <c r="AC51">
        <f t="shared" si="0"/>
        <v>0.13330800000000001</v>
      </c>
      <c r="AD51">
        <f t="shared" si="1"/>
        <v>15.736692000000003</v>
      </c>
      <c r="AE51">
        <f>'IDT-1'!D51</f>
        <v>0</v>
      </c>
      <c r="AF51" s="24"/>
      <c r="AG51">
        <f t="shared" si="2"/>
        <v>15.736692000000003</v>
      </c>
      <c r="AI51" s="34">
        <f>PXIL!L51</f>
        <v>0</v>
      </c>
      <c r="AJ51" s="34">
        <f>PXIL!R51</f>
        <v>0</v>
      </c>
      <c r="AK51" s="34">
        <f>RTM_IEX!L51</f>
        <v>2.2200000000000002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8.02</v>
      </c>
      <c r="AB52" s="75">
        <f>-STOA!R52</f>
        <v>0</v>
      </c>
      <c r="AC52">
        <f t="shared" si="0"/>
        <v>0.13288799999999998</v>
      </c>
      <c r="AD52">
        <f t="shared" si="1"/>
        <v>15.687112000000001</v>
      </c>
      <c r="AE52">
        <f>'IDT-1'!D52</f>
        <v>0</v>
      </c>
      <c r="AF52" s="24"/>
      <c r="AG52">
        <f t="shared" si="2"/>
        <v>15.687112000000001</v>
      </c>
      <c r="AI52" s="34">
        <f>PXIL!L52</f>
        <v>0</v>
      </c>
      <c r="AJ52" s="34">
        <f>PXIL!R52</f>
        <v>0</v>
      </c>
      <c r="AK52" s="34">
        <f>RTM_IEX!L52</f>
        <v>2.8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7.7299999999999995</v>
      </c>
      <c r="AB53" s="75">
        <f>-STOA!R53</f>
        <v>0</v>
      </c>
      <c r="AC53">
        <f t="shared" si="0"/>
        <v>0.13288800000000001</v>
      </c>
      <c r="AD53">
        <f t="shared" si="1"/>
        <v>15.687112000000001</v>
      </c>
      <c r="AE53">
        <f>'IDT-1'!D53</f>
        <v>0</v>
      </c>
      <c r="AF53" s="24"/>
      <c r="AG53">
        <f t="shared" si="2"/>
        <v>15.687112000000001</v>
      </c>
      <c r="AI53" s="34">
        <f>PXIL!L53</f>
        <v>0</v>
      </c>
      <c r="AJ53" s="34">
        <f>PXIL!R53</f>
        <v>0</v>
      </c>
      <c r="AK53" s="34">
        <f>RTM_IEX!L53</f>
        <v>3.09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7.4399999999999995</v>
      </c>
      <c r="AB54" s="75">
        <f>-STOA!R54</f>
        <v>0</v>
      </c>
      <c r="AC54">
        <f t="shared" si="0"/>
        <v>0.13288800000000001</v>
      </c>
      <c r="AD54">
        <f t="shared" si="1"/>
        <v>15.687112000000001</v>
      </c>
      <c r="AE54">
        <f>'IDT-1'!D54</f>
        <v>0</v>
      </c>
      <c r="AF54" s="24"/>
      <c r="AG54">
        <f t="shared" si="2"/>
        <v>15.687112000000001</v>
      </c>
      <c r="AI54" s="34">
        <f>PXIL!L54</f>
        <v>0</v>
      </c>
      <c r="AJ54" s="34">
        <f>PXIL!R54</f>
        <v>0</v>
      </c>
      <c r="AK54" s="34">
        <f>RTM_IEX!L54</f>
        <v>3.38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6.96</v>
      </c>
      <c r="AB55" s="75">
        <f>-STOA!R55</f>
        <v>0</v>
      </c>
      <c r="AC55">
        <f t="shared" si="0"/>
        <v>0.13297200000000001</v>
      </c>
      <c r="AD55">
        <f t="shared" si="1"/>
        <v>15.697028000000001</v>
      </c>
      <c r="AE55">
        <f>'IDT-1'!D55</f>
        <v>0</v>
      </c>
      <c r="AF55" s="24"/>
      <c r="AG55">
        <f t="shared" si="2"/>
        <v>15.697028000000001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6.5699999999999994</v>
      </c>
      <c r="AB56" s="75">
        <f>-STOA!R56</f>
        <v>0</v>
      </c>
      <c r="AC56">
        <f t="shared" si="0"/>
        <v>0.13288800000000001</v>
      </c>
      <c r="AD56">
        <f t="shared" si="1"/>
        <v>15.687112000000001</v>
      </c>
      <c r="AE56">
        <f>'IDT-1'!D56</f>
        <v>0</v>
      </c>
      <c r="AF56" s="24"/>
      <c r="AG56">
        <f t="shared" si="2"/>
        <v>15.687112000000001</v>
      </c>
      <c r="AI56" s="34">
        <f>PXIL!L56</f>
        <v>0</v>
      </c>
      <c r="AJ56" s="34">
        <f>PXIL!R56</f>
        <v>0</v>
      </c>
      <c r="AK56" s="34">
        <f>RTM_IEX!L56</f>
        <v>4.25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5.9899999999999993</v>
      </c>
      <c r="AB57" s="75">
        <f>-STOA!R57</f>
        <v>0</v>
      </c>
      <c r="AC57">
        <f t="shared" si="0"/>
        <v>0.10609199999999999</v>
      </c>
      <c r="AD57">
        <f t="shared" si="1"/>
        <v>12.523908</v>
      </c>
      <c r="AE57">
        <f>'IDT-1'!D57</f>
        <v>0</v>
      </c>
      <c r="AF57" s="24"/>
      <c r="AG57">
        <f t="shared" si="2"/>
        <v>12.523908</v>
      </c>
      <c r="AI57" s="34">
        <f>PXIL!L57</f>
        <v>0</v>
      </c>
      <c r="AJ57" s="34">
        <f>PXIL!R57</f>
        <v>0</v>
      </c>
      <c r="AK57" s="34">
        <f>RTM_IEX!L57</f>
        <v>1.64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5.8</v>
      </c>
      <c r="AB58" s="75">
        <f>-STOA!R58</f>
        <v>0</v>
      </c>
      <c r="AC58">
        <f t="shared" si="0"/>
        <v>0.10374</v>
      </c>
      <c r="AD58">
        <f t="shared" si="1"/>
        <v>12.246260000000001</v>
      </c>
      <c r="AE58">
        <f>'IDT-1'!D58</f>
        <v>0</v>
      </c>
      <c r="AF58" s="24"/>
      <c r="AG58">
        <f t="shared" si="2"/>
        <v>12.246260000000001</v>
      </c>
      <c r="AI58" s="34">
        <f>PXIL!L58</f>
        <v>0</v>
      </c>
      <c r="AJ58" s="34">
        <f>PXIL!R58</f>
        <v>0</v>
      </c>
      <c r="AK58" s="34">
        <f>RTM_IEX!L58</f>
        <v>1.55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5.6</v>
      </c>
      <c r="AB59" s="75">
        <f>-STOA!R59</f>
        <v>0</v>
      </c>
      <c r="AC59">
        <f t="shared" si="0"/>
        <v>0.10038000000000001</v>
      </c>
      <c r="AD59">
        <f t="shared" si="1"/>
        <v>11.849620000000002</v>
      </c>
      <c r="AE59">
        <f>'IDT-1'!D59</f>
        <v>0</v>
      </c>
      <c r="AF59" s="24"/>
      <c r="AG59">
        <f t="shared" si="2"/>
        <v>11.849620000000002</v>
      </c>
      <c r="AI59" s="34">
        <f>PXIL!L59</f>
        <v>0</v>
      </c>
      <c r="AJ59" s="34">
        <f>PXIL!R59</f>
        <v>0</v>
      </c>
      <c r="AK59" s="34">
        <f>RTM_IEX!L59</f>
        <v>1.35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5.12</v>
      </c>
      <c r="AB60" s="75">
        <f>-STOA!R60</f>
        <v>0</v>
      </c>
      <c r="AC60">
        <f t="shared" si="0"/>
        <v>9.6348000000000003E-2</v>
      </c>
      <c r="AD60">
        <f t="shared" si="1"/>
        <v>11.373652</v>
      </c>
      <c r="AE60">
        <f>'IDT-1'!D60</f>
        <v>0</v>
      </c>
      <c r="AF60" s="24"/>
      <c r="AG60">
        <f t="shared" si="2"/>
        <v>11.373652</v>
      </c>
      <c r="AI60" s="34">
        <f>PXIL!L60</f>
        <v>0</v>
      </c>
      <c r="AJ60" s="34">
        <f>PXIL!R60</f>
        <v>0</v>
      </c>
      <c r="AK60" s="34">
        <f>RTM_IEX!L60</f>
        <v>1.35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4.83</v>
      </c>
      <c r="AB61" s="75">
        <f>-STOA!R61</f>
        <v>0</v>
      </c>
      <c r="AC61">
        <f t="shared" si="0"/>
        <v>9.6348000000000003E-2</v>
      </c>
      <c r="AD61">
        <f t="shared" si="1"/>
        <v>11.373652000000002</v>
      </c>
      <c r="AE61">
        <f>'IDT-1'!D61</f>
        <v>0</v>
      </c>
      <c r="AF61" s="24"/>
      <c r="AG61">
        <f t="shared" si="2"/>
        <v>11.373652000000002</v>
      </c>
      <c r="AI61" s="34">
        <f>PXIL!L61</f>
        <v>0</v>
      </c>
      <c r="AJ61" s="34">
        <f>PXIL!R61</f>
        <v>0</v>
      </c>
      <c r="AK61" s="34">
        <f>RTM_IEX!L61</f>
        <v>1.64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4.6399999999999997</v>
      </c>
      <c r="AB62" s="75">
        <f>-STOA!R62</f>
        <v>0</v>
      </c>
      <c r="AC62">
        <f t="shared" si="0"/>
        <v>9.399600000000001E-2</v>
      </c>
      <c r="AD62">
        <f t="shared" si="1"/>
        <v>11.096004000000001</v>
      </c>
      <c r="AE62">
        <f>'IDT-1'!D62</f>
        <v>0</v>
      </c>
      <c r="AF62" s="24"/>
      <c r="AG62">
        <f t="shared" si="2"/>
        <v>11.096004000000001</v>
      </c>
      <c r="AI62" s="34">
        <f>PXIL!L62</f>
        <v>0</v>
      </c>
      <c r="AJ62" s="34">
        <f>PXIL!R62</f>
        <v>0</v>
      </c>
      <c r="AK62" s="34">
        <f>RTM_IEX!L62</f>
        <v>1.55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4.3499999999999996</v>
      </c>
      <c r="AB63" s="75">
        <f>-STOA!R63</f>
        <v>0</v>
      </c>
      <c r="AC63">
        <f t="shared" si="0"/>
        <v>9.6432000000000018E-2</v>
      </c>
      <c r="AD63">
        <f t="shared" si="1"/>
        <v>11.383568</v>
      </c>
      <c r="AE63">
        <f>'IDT-1'!D63</f>
        <v>0</v>
      </c>
      <c r="AF63" s="24"/>
      <c r="AG63">
        <f t="shared" si="2"/>
        <v>11.383568</v>
      </c>
      <c r="AI63" s="34">
        <f>PXIL!L63</f>
        <v>0</v>
      </c>
      <c r="AJ63" s="34">
        <f>PXIL!R63</f>
        <v>0</v>
      </c>
      <c r="AK63" s="34">
        <f>RTM_IEX!L63</f>
        <v>2.13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4.0599999999999996</v>
      </c>
      <c r="AB64" s="75">
        <f>-STOA!R64</f>
        <v>0</v>
      </c>
      <c r="AC64">
        <f t="shared" si="0"/>
        <v>9.6432000000000004E-2</v>
      </c>
      <c r="AD64">
        <f t="shared" si="1"/>
        <v>11.383568</v>
      </c>
      <c r="AE64">
        <f>'IDT-1'!D64</f>
        <v>0</v>
      </c>
      <c r="AF64" s="24"/>
      <c r="AG64">
        <f t="shared" si="2"/>
        <v>11.383568</v>
      </c>
      <c r="AI64" s="34">
        <f>PXIL!L64</f>
        <v>0</v>
      </c>
      <c r="AJ64" s="34">
        <f>PXIL!R64</f>
        <v>0</v>
      </c>
      <c r="AK64" s="34">
        <f>RTM_IEX!L64</f>
        <v>2.42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3.86</v>
      </c>
      <c r="AB65" s="75">
        <f>-STOA!R65</f>
        <v>0</v>
      </c>
      <c r="AC65">
        <f t="shared" si="0"/>
        <v>9.6348000000000003E-2</v>
      </c>
      <c r="AD65">
        <f t="shared" si="1"/>
        <v>11.373652</v>
      </c>
      <c r="AE65">
        <f>'IDT-1'!D65</f>
        <v>0</v>
      </c>
      <c r="AF65" s="24"/>
      <c r="AG65">
        <f t="shared" si="2"/>
        <v>11.373652</v>
      </c>
      <c r="AI65" s="34">
        <f>PXIL!L65</f>
        <v>0</v>
      </c>
      <c r="AJ65" s="34">
        <f>PXIL!R65</f>
        <v>0</v>
      </c>
      <c r="AK65" s="34">
        <f>RTM_IEX!L65</f>
        <v>2.61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9.7187999999999997E-2</v>
      </c>
      <c r="AD66">
        <f t="shared" si="1"/>
        <v>11.472812000000003</v>
      </c>
      <c r="AE66">
        <f>'IDT-1'!D66</f>
        <v>0</v>
      </c>
      <c r="AF66" s="24"/>
      <c r="AG66">
        <f t="shared" si="2"/>
        <v>11.472812000000003</v>
      </c>
      <c r="AI66" s="34">
        <f>PXIL!L66</f>
        <v>0</v>
      </c>
      <c r="AJ66" s="34">
        <f>PXIL!R66</f>
        <v>0</v>
      </c>
      <c r="AK66" s="34">
        <f>RTM_IEX!L66</f>
        <v>2.9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3.48</v>
      </c>
      <c r="AB67" s="75">
        <f>-STOA!R67</f>
        <v>0</v>
      </c>
      <c r="AC67">
        <f t="shared" si="0"/>
        <v>0.10130400000000001</v>
      </c>
      <c r="AD67">
        <f t="shared" si="1"/>
        <v>11.958696</v>
      </c>
      <c r="AE67">
        <f>'IDT-1'!D67</f>
        <v>0</v>
      </c>
      <c r="AF67" s="24"/>
      <c r="AG67">
        <f t="shared" si="2"/>
        <v>11.958696</v>
      </c>
      <c r="AI67" s="34">
        <f>PXIL!L67</f>
        <v>0</v>
      </c>
      <c r="AJ67" s="34">
        <f>PXIL!R67</f>
        <v>0</v>
      </c>
      <c r="AK67" s="34">
        <f>RTM_IEX!L67</f>
        <v>3.58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0.10289999999999999</v>
      </c>
      <c r="AD68">
        <f t="shared" ref="AD68:AD98" si="4">SUM(B68:AB68,AI68:AR68)-AC68</f>
        <v>12.1471</v>
      </c>
      <c r="AE68">
        <f>'IDT-1'!D68</f>
        <v>0</v>
      </c>
      <c r="AF68" s="24"/>
      <c r="AG68">
        <f t="shared" ref="AG68:AG98" si="5">SUM(AD68:AF68)</f>
        <v>12.1471</v>
      </c>
      <c r="AI68" s="34">
        <f>PXIL!L68</f>
        <v>0</v>
      </c>
      <c r="AJ68" s="34">
        <f>PXIL!R68</f>
        <v>0</v>
      </c>
      <c r="AK68" s="34">
        <f>RTM_IEX!L68</f>
        <v>3.87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4.8409275530555727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0.1056797914456668</v>
      </c>
      <c r="AD69">
        <f t="shared" si="4"/>
        <v>12.475247761609907</v>
      </c>
      <c r="AE69">
        <f>'IDT-1'!D69</f>
        <v>0</v>
      </c>
      <c r="AF69" s="24"/>
      <c r="AG69">
        <f t="shared" si="5"/>
        <v>12.475247761609907</v>
      </c>
      <c r="AI69" s="34">
        <f>PXIL!L69</f>
        <v>0</v>
      </c>
      <c r="AJ69" s="34">
        <f>PXIL!R69</f>
        <v>0</v>
      </c>
      <c r="AK69" s="34">
        <f>RTM_IEX!L69</f>
        <v>4.54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4.8409275530555727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2.83</v>
      </c>
      <c r="AB70" s="75">
        <f>-STOA!R70</f>
        <v>0</v>
      </c>
      <c r="AC70">
        <f t="shared" si="3"/>
        <v>0.10903979144566679</v>
      </c>
      <c r="AD70">
        <f t="shared" si="4"/>
        <v>12.871887761609905</v>
      </c>
      <c r="AE70">
        <f>'IDT-1'!D70</f>
        <v>0</v>
      </c>
      <c r="AF70" s="24"/>
      <c r="AG70">
        <f t="shared" si="5"/>
        <v>12.871887761609905</v>
      </c>
      <c r="AI70" s="34">
        <f>PXIL!L70</f>
        <v>0</v>
      </c>
      <c r="AJ70" s="34">
        <f>PXIL!R70</f>
        <v>0</v>
      </c>
      <c r="AK70" s="34">
        <f>RTM_IEX!L70</f>
        <v>5.31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4.8409275530555727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2.54</v>
      </c>
      <c r="AB71" s="75">
        <f>-STOA!R71</f>
        <v>0</v>
      </c>
      <c r="AC71">
        <f t="shared" si="3"/>
        <v>0.1147517914456668</v>
      </c>
      <c r="AD71">
        <f t="shared" si="4"/>
        <v>13.546175761609906</v>
      </c>
      <c r="AE71">
        <f>'IDT-1'!D71</f>
        <v>0</v>
      </c>
      <c r="AF71" s="24"/>
      <c r="AG71">
        <f t="shared" si="5"/>
        <v>13.546175761609906</v>
      </c>
      <c r="AI71" s="34">
        <f>PXIL!L71</f>
        <v>0</v>
      </c>
      <c r="AJ71" s="34">
        <f>PXIL!R71</f>
        <v>0</v>
      </c>
      <c r="AK71" s="34">
        <f>RTM_IEX!L71</f>
        <v>6.28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4.8409275530555727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2.2799999999999998</v>
      </c>
      <c r="AB72" s="75">
        <f>-STOA!R72</f>
        <v>0</v>
      </c>
      <c r="AC72">
        <f t="shared" si="3"/>
        <v>9.9211791445666803E-2</v>
      </c>
      <c r="AD72">
        <f t="shared" si="4"/>
        <v>11.711715761609907</v>
      </c>
      <c r="AE72">
        <f>'IDT-1'!D72</f>
        <v>0</v>
      </c>
      <c r="AF72" s="24"/>
      <c r="AG72">
        <f t="shared" si="5"/>
        <v>11.711715761609907</v>
      </c>
      <c r="AI72" s="34">
        <f>PXIL!L72</f>
        <v>0</v>
      </c>
      <c r="AJ72" s="34">
        <f>PXIL!R72</f>
        <v>0</v>
      </c>
      <c r="AK72" s="34">
        <f>RTM_IEX!L72</f>
        <v>4.6900000000000004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4.9299999999999988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2.0699999999999998</v>
      </c>
      <c r="AB73" s="75">
        <f>-STOA!R73</f>
        <v>0</v>
      </c>
      <c r="AC73">
        <f t="shared" si="3"/>
        <v>7.8875999999999988E-2</v>
      </c>
      <c r="AD73">
        <f t="shared" si="4"/>
        <v>9.3111239999999995</v>
      </c>
      <c r="AE73">
        <f>'IDT-1'!D73</f>
        <v>0</v>
      </c>
      <c r="AF73" s="24"/>
      <c r="AG73">
        <f t="shared" si="5"/>
        <v>9.3111239999999995</v>
      </c>
      <c r="AI73" s="34">
        <f>PXIL!L73</f>
        <v>0</v>
      </c>
      <c r="AJ73" s="34">
        <f>PXIL!R73</f>
        <v>0</v>
      </c>
      <c r="AK73" s="34">
        <f>RTM_IEX!L73</f>
        <v>2.39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4.9299999999999988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7.8791999999999973E-2</v>
      </c>
      <c r="AD74">
        <f t="shared" si="4"/>
        <v>9.301207999999999</v>
      </c>
      <c r="AE74">
        <f>'IDT-1'!D74</f>
        <v>0</v>
      </c>
      <c r="AF74" s="24"/>
      <c r="AG74">
        <f t="shared" si="5"/>
        <v>9.301207999999999</v>
      </c>
      <c r="AI74" s="34">
        <f>PXIL!L74</f>
        <v>0</v>
      </c>
      <c r="AJ74" s="34">
        <f>PXIL!R74</f>
        <v>0</v>
      </c>
      <c r="AK74" s="34">
        <f>RTM_IEX!L74</f>
        <v>2.52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5.0199999999999996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8.1563999999999984E-2</v>
      </c>
      <c r="AD75">
        <f t="shared" si="4"/>
        <v>9.6284359999999989</v>
      </c>
      <c r="AE75">
        <f>'IDT-1'!D75</f>
        <v>0</v>
      </c>
      <c r="AF75" s="24"/>
      <c r="AG75">
        <f t="shared" si="5"/>
        <v>9.6284359999999989</v>
      </c>
      <c r="AI75" s="34">
        <f>PXIL!L75</f>
        <v>0</v>
      </c>
      <c r="AJ75" s="34">
        <f>PXIL!R75</f>
        <v>0</v>
      </c>
      <c r="AK75" s="34">
        <f>RTM_IEX!L75</f>
        <v>2.76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5.0199999999999996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8.3327999999999985E-2</v>
      </c>
      <c r="AD76">
        <f t="shared" si="4"/>
        <v>9.8366720000000001</v>
      </c>
      <c r="AE76">
        <f>'IDT-1'!D76</f>
        <v>0</v>
      </c>
      <c r="AF76" s="24"/>
      <c r="AG76">
        <f t="shared" si="5"/>
        <v>9.8366720000000001</v>
      </c>
      <c r="AI76" s="34">
        <f>PXIL!L76</f>
        <v>0</v>
      </c>
      <c r="AJ76" s="34">
        <f>PXIL!R76</f>
        <v>0</v>
      </c>
      <c r="AK76" s="34">
        <f>RTM_IEX!L76</f>
        <v>2.97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5.0199999999999996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0.10331999999999998</v>
      </c>
      <c r="AD77">
        <f t="shared" si="4"/>
        <v>12.196679999999999</v>
      </c>
      <c r="AE77">
        <f>'IDT-1'!D77</f>
        <v>0</v>
      </c>
      <c r="AF77" s="24"/>
      <c r="AG77">
        <f t="shared" si="5"/>
        <v>12.196679999999999</v>
      </c>
      <c r="AI77" s="34">
        <f>PXIL!L77</f>
        <v>0</v>
      </c>
      <c r="AJ77" s="34">
        <f>PXIL!R77</f>
        <v>0</v>
      </c>
      <c r="AK77" s="34">
        <f>RTM_IEX!L77</f>
        <v>5.35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5.0199999999999996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0.10709999999999997</v>
      </c>
      <c r="AD78">
        <f t="shared" si="4"/>
        <v>12.642900000000001</v>
      </c>
      <c r="AE78">
        <f>'IDT-1'!D78</f>
        <v>0</v>
      </c>
      <c r="AF78" s="24"/>
      <c r="AG78">
        <f t="shared" si="5"/>
        <v>12.642900000000001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10.35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0.15187199999999998</v>
      </c>
      <c r="AD79">
        <f t="shared" si="4"/>
        <v>17.928127999999997</v>
      </c>
      <c r="AE79">
        <f>'IDT-1'!D79</f>
        <v>0</v>
      </c>
      <c r="AF79" s="24"/>
      <c r="AG79">
        <f t="shared" si="5"/>
        <v>17.928127999999997</v>
      </c>
      <c r="AI79" s="34">
        <f>PXIL!L79</f>
        <v>0</v>
      </c>
      <c r="AJ79" s="34">
        <f>PXIL!R79</f>
        <v>0</v>
      </c>
      <c r="AK79" s="34">
        <f>RTM_IEX!L79</f>
        <v>5.8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0.14893199999999998</v>
      </c>
      <c r="AD80">
        <f t="shared" si="4"/>
        <v>17.581068000000002</v>
      </c>
      <c r="AE80">
        <f>'IDT-1'!D80</f>
        <v>0</v>
      </c>
      <c r="AF80" s="24"/>
      <c r="AG80">
        <f t="shared" si="5"/>
        <v>17.581068000000002</v>
      </c>
      <c r="AI80" s="34">
        <f>PXIL!L80</f>
        <v>0</v>
      </c>
      <c r="AJ80" s="34">
        <f>PXIL!R80</f>
        <v>0</v>
      </c>
      <c r="AK80" s="34">
        <f>RTM_IEX!L80</f>
        <v>5.8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9.5999999999999979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0.13742399999999999</v>
      </c>
      <c r="AD81">
        <f t="shared" si="4"/>
        <v>16.222576</v>
      </c>
      <c r="AE81">
        <f>'IDT-1'!D81</f>
        <v>0</v>
      </c>
      <c r="AF81" s="24"/>
      <c r="AG81">
        <f t="shared" si="5"/>
        <v>16.222576</v>
      </c>
      <c r="AI81" s="34">
        <f>PXIL!L81</f>
        <v>0</v>
      </c>
      <c r="AJ81" s="34">
        <f>PXIL!R81</f>
        <v>0</v>
      </c>
      <c r="AK81" s="34">
        <f>RTM_IEX!L81</f>
        <v>4.83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9.5000000000000018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0.13658399999999998</v>
      </c>
      <c r="AD82">
        <f t="shared" si="4"/>
        <v>16.123416000000002</v>
      </c>
      <c r="AE82">
        <f>'IDT-1'!D82</f>
        <v>0</v>
      </c>
      <c r="AF82" s="24"/>
      <c r="AG82">
        <f t="shared" si="5"/>
        <v>16.123416000000002</v>
      </c>
      <c r="AI82" s="34">
        <f>PXIL!L82</f>
        <v>0</v>
      </c>
      <c r="AJ82" s="34">
        <f>PXIL!R82</f>
        <v>0</v>
      </c>
      <c r="AK82" s="34">
        <f>RTM_IEX!L82</f>
        <v>4.83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9.5000000000000018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0.16749599999999998</v>
      </c>
      <c r="AD83">
        <f t="shared" si="4"/>
        <v>19.772504000000001</v>
      </c>
      <c r="AE83">
        <f>'IDT-1'!D83</f>
        <v>0</v>
      </c>
      <c r="AF83" s="24"/>
      <c r="AG83">
        <f t="shared" si="5"/>
        <v>19.772504000000001</v>
      </c>
      <c r="AI83" s="34">
        <f>PXIL!L83</f>
        <v>0</v>
      </c>
      <c r="AJ83" s="34">
        <f>PXIL!R83</f>
        <v>0</v>
      </c>
      <c r="AK83" s="34">
        <f>RTM_IEX!L83</f>
        <v>8.51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9.0000000000000018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0.15842400000000001</v>
      </c>
      <c r="AD84">
        <f t="shared" si="4"/>
        <v>18.701575999999999</v>
      </c>
      <c r="AE84">
        <f>'IDT-1'!D84</f>
        <v>0</v>
      </c>
      <c r="AF84" s="24"/>
      <c r="AG84">
        <f t="shared" si="5"/>
        <v>18.701575999999999</v>
      </c>
      <c r="AI84" s="34">
        <f>PXIL!L84</f>
        <v>0</v>
      </c>
      <c r="AJ84" s="34">
        <f>PXIL!R84</f>
        <v>0</v>
      </c>
      <c r="AK84" s="34">
        <f>RTM_IEX!L84</f>
        <v>7.93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9.0000000000000018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0.129192</v>
      </c>
      <c r="AD85">
        <f t="shared" si="4"/>
        <v>15.250808000000003</v>
      </c>
      <c r="AE85">
        <f>'IDT-1'!D85</f>
        <v>0</v>
      </c>
      <c r="AF85" s="24"/>
      <c r="AG85">
        <f t="shared" si="5"/>
        <v>15.250808000000003</v>
      </c>
      <c r="AI85" s="34">
        <f>PXIL!L85</f>
        <v>0</v>
      </c>
      <c r="AJ85" s="34">
        <f>PXIL!R85</f>
        <v>0</v>
      </c>
      <c r="AK85" s="34">
        <f>RTM_IEX!L85</f>
        <v>4.45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9.0000000000000018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0.12835199999999999</v>
      </c>
      <c r="AD86">
        <f t="shared" si="4"/>
        <v>15.151648000000002</v>
      </c>
      <c r="AE86">
        <f>'IDT-1'!D86</f>
        <v>0</v>
      </c>
      <c r="AF86" s="24"/>
      <c r="AG86">
        <f t="shared" si="5"/>
        <v>15.151648000000002</v>
      </c>
      <c r="AI86" s="34">
        <f>PXIL!L86</f>
        <v>0</v>
      </c>
      <c r="AJ86" s="34">
        <f>PXIL!R86</f>
        <v>0</v>
      </c>
      <c r="AK86" s="34">
        <f>RTM_IEX!L86</f>
        <v>4.3499999999999996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4.9997771339425015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0.11827012792511701</v>
      </c>
      <c r="AD87">
        <f t="shared" si="4"/>
        <v>13.961507006017385</v>
      </c>
      <c r="AE87">
        <f>'IDT-1'!D87</f>
        <v>0</v>
      </c>
      <c r="AF87" s="24"/>
      <c r="AG87">
        <f t="shared" si="5"/>
        <v>13.961507006017385</v>
      </c>
      <c r="AI87" s="34">
        <f>PXIL!L87</f>
        <v>0</v>
      </c>
      <c r="AJ87" s="34">
        <f>PXIL!R87</f>
        <v>0</v>
      </c>
      <c r="AK87" s="34">
        <f>RTM_IEX!L87</f>
        <v>7.15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4.9997771339425015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0.116674127925117</v>
      </c>
      <c r="AD88">
        <f t="shared" si="4"/>
        <v>13.773103006017385</v>
      </c>
      <c r="AE88">
        <f>'IDT-1'!D88</f>
        <v>0</v>
      </c>
      <c r="AF88" s="24"/>
      <c r="AG88">
        <f t="shared" si="5"/>
        <v>13.773103006017385</v>
      </c>
      <c r="AI88" s="34">
        <f>PXIL!L88</f>
        <v>0</v>
      </c>
      <c r="AJ88" s="34">
        <f>PXIL!R88</f>
        <v>0</v>
      </c>
      <c r="AK88" s="34">
        <f>RTM_IEX!L88</f>
        <v>6.96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4.9997771339425015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0.111802127925117</v>
      </c>
      <c r="AD89">
        <f t="shared" si="4"/>
        <v>13.197975006017383</v>
      </c>
      <c r="AE89">
        <f>'IDT-1'!D89</f>
        <v>0</v>
      </c>
      <c r="AF89" s="24"/>
      <c r="AG89">
        <f t="shared" si="5"/>
        <v>13.197975006017383</v>
      </c>
      <c r="AI89" s="34">
        <f>PXIL!L89</f>
        <v>0</v>
      </c>
      <c r="AJ89" s="34">
        <f>PXIL!R89</f>
        <v>0</v>
      </c>
      <c r="AK89" s="34">
        <f>RTM_IEX!L89</f>
        <v>6.38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4.9997771339425015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0.100462127925117</v>
      </c>
      <c r="AD90">
        <f t="shared" si="4"/>
        <v>11.859315006017386</v>
      </c>
      <c r="AE90">
        <f>'IDT-1'!D90</f>
        <v>0</v>
      </c>
      <c r="AF90" s="24"/>
      <c r="AG90">
        <f t="shared" si="5"/>
        <v>11.859315006017386</v>
      </c>
      <c r="AI90" s="34">
        <f>PXIL!L90</f>
        <v>0</v>
      </c>
      <c r="AJ90" s="34">
        <f>PXIL!R90</f>
        <v>0</v>
      </c>
      <c r="AK90" s="34">
        <f>RTM_IEX!L90</f>
        <v>5.03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9.9625944354428009E-2</v>
      </c>
      <c r="AD91">
        <f t="shared" si="4"/>
        <v>11.760605526410814</v>
      </c>
      <c r="AE91">
        <f>'IDT-1'!D91</f>
        <v>0</v>
      </c>
      <c r="AF91" s="24"/>
      <c r="AG91">
        <f t="shared" si="5"/>
        <v>11.760605526410814</v>
      </c>
      <c r="AI91" s="34">
        <f>PXIL!L91</f>
        <v>0</v>
      </c>
      <c r="AJ91" s="34">
        <f>PXIL!R91</f>
        <v>0</v>
      </c>
      <c r="AK91" s="34">
        <f>RTM_IEX!L91</f>
        <v>4.93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9.3913944354428014E-2</v>
      </c>
      <c r="AD92">
        <f t="shared" si="4"/>
        <v>11.086317526410813</v>
      </c>
      <c r="AE92">
        <f>'IDT-1'!D92</f>
        <v>0</v>
      </c>
      <c r="AF92" s="24"/>
      <c r="AG92">
        <f t="shared" si="5"/>
        <v>11.086317526410813</v>
      </c>
      <c r="AI92" s="34">
        <f>PXIL!L92</f>
        <v>0</v>
      </c>
      <c r="AJ92" s="34">
        <f>PXIL!R92</f>
        <v>0</v>
      </c>
      <c r="AK92" s="34">
        <f>RTM_IEX!L92</f>
        <v>4.25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8.9041944354428013E-2</v>
      </c>
      <c r="AD93">
        <f t="shared" si="4"/>
        <v>10.511189526410813</v>
      </c>
      <c r="AE93">
        <f>'IDT-1'!D93</f>
        <v>0</v>
      </c>
      <c r="AF93" s="24"/>
      <c r="AG93">
        <f t="shared" si="5"/>
        <v>10.511189526410813</v>
      </c>
      <c r="AI93" s="34">
        <f>PXIL!L93</f>
        <v>0</v>
      </c>
      <c r="AJ93" s="34">
        <f>PXIL!R93</f>
        <v>0</v>
      </c>
      <c r="AK93" s="34">
        <f>RTM_IEX!L93</f>
        <v>3.67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8.828594435442802E-2</v>
      </c>
      <c r="AD94">
        <f t="shared" si="4"/>
        <v>10.421945526410813</v>
      </c>
      <c r="AE94">
        <f>'IDT-1'!D94</f>
        <v>0</v>
      </c>
      <c r="AF94" s="24"/>
      <c r="AG94">
        <f t="shared" si="5"/>
        <v>10.421945526410813</v>
      </c>
      <c r="AI94" s="34">
        <f>PXIL!L94</f>
        <v>0</v>
      </c>
      <c r="AJ94" s="34">
        <f>PXIL!R94</f>
        <v>0</v>
      </c>
      <c r="AK94" s="34">
        <f>RTM_IEX!L94</f>
        <v>3.58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7.9297944354428024E-2</v>
      </c>
      <c r="AD95">
        <f t="shared" si="4"/>
        <v>9.3609335264108129</v>
      </c>
      <c r="AE95">
        <f>'IDT-1'!D95</f>
        <v>0</v>
      </c>
      <c r="AF95" s="24"/>
      <c r="AG95">
        <f t="shared" si="5"/>
        <v>9.3609335264108129</v>
      </c>
      <c r="AI95" s="34">
        <f>PXIL!L95</f>
        <v>0</v>
      </c>
      <c r="AJ95" s="34">
        <f>PXIL!R95</f>
        <v>0</v>
      </c>
      <c r="AK95" s="34">
        <f>RTM_IEX!L95</f>
        <v>2.5099999999999998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7.770194435442801E-2</v>
      </c>
      <c r="AD96">
        <f t="shared" si="4"/>
        <v>9.1725295264108127</v>
      </c>
      <c r="AE96">
        <f>'IDT-1'!D96</f>
        <v>0</v>
      </c>
      <c r="AF96" s="24"/>
      <c r="AG96">
        <f t="shared" si="5"/>
        <v>9.1725295264108127</v>
      </c>
      <c r="AI96" s="34">
        <f>PXIL!L96</f>
        <v>0</v>
      </c>
      <c r="AJ96" s="34">
        <f>PXIL!R96</f>
        <v>0</v>
      </c>
      <c r="AK96" s="34">
        <f>RTM_IEX!L96</f>
        <v>2.3199999999999998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7.5265944354428016E-2</v>
      </c>
      <c r="AD97">
        <f t="shared" si="4"/>
        <v>8.8849655264108129</v>
      </c>
      <c r="AE97">
        <f>'IDT-1'!D97</f>
        <v>0</v>
      </c>
      <c r="AF97" s="24"/>
      <c r="AG97">
        <f t="shared" si="5"/>
        <v>8.8849655264108129</v>
      </c>
      <c r="AI97" s="34">
        <f>PXIL!L97</f>
        <v>0</v>
      </c>
      <c r="AJ97" s="34">
        <f>PXIL!R97</f>
        <v>0</v>
      </c>
      <c r="AK97" s="34">
        <f>RTM_IEX!L97</f>
        <v>2.0299999999999998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6.9553944354428021E-2</v>
      </c>
      <c r="AD98">
        <f t="shared" si="4"/>
        <v>8.2106775264108123</v>
      </c>
      <c r="AE98">
        <f>'IDT-1'!D98</f>
        <v>0</v>
      </c>
      <c r="AF98" s="24"/>
      <c r="AG98">
        <f t="shared" si="5"/>
        <v>8.2106775264108123</v>
      </c>
      <c r="AI98" s="34">
        <f>PXIL!L98</f>
        <v>0</v>
      </c>
      <c r="AJ98" s="34">
        <f>PXIL!R98</f>
        <v>0</v>
      </c>
      <c r="AK98" s="34">
        <f>RTM_IEX!L98</f>
        <v>1.35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0.12881449874339213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8.0512500000000015E-2</v>
      </c>
      <c r="AB99" s="75">
        <f t="shared" si="6"/>
        <v>0</v>
      </c>
      <c r="AC99">
        <f t="shared" si="6"/>
        <v>2.5786697894444933E-3</v>
      </c>
      <c r="AD99">
        <f t="shared" si="6"/>
        <v>0.30440582895394747</v>
      </c>
      <c r="AE99">
        <f t="shared" ref="AE99:AR99" si="7">SUM(AE3:AE98)/4000</f>
        <v>0</v>
      </c>
      <c r="AG99">
        <f t="shared" si="7"/>
        <v>0.30440582895394747</v>
      </c>
      <c r="AI99">
        <f t="shared" si="7"/>
        <v>0</v>
      </c>
      <c r="AJ99">
        <f t="shared" si="7"/>
        <v>0</v>
      </c>
      <c r="AK99">
        <f t="shared" si="7"/>
        <v>9.7657499999999967E-2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19.336023000000001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0.1697305932</v>
      </c>
      <c r="AD3">
        <f>SUM(B3:AB3,AI3:AR3)-AC3</f>
        <v>20.036292406800001</v>
      </c>
      <c r="AE3">
        <v>0</v>
      </c>
      <c r="AF3" s="24"/>
      <c r="AG3">
        <f>SUM(AD3:AF3)</f>
        <v>20.036292406800001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19.336023000000001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2.5099999999999998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0.18350659320000001</v>
      </c>
      <c r="AD4">
        <f t="shared" ref="AD4:AD67" si="1">SUM(B4:AB4,AI4:AR4)-AC4</f>
        <v>21.662516406800002</v>
      </c>
      <c r="AE4">
        <v>0</v>
      </c>
      <c r="AF4" s="24"/>
      <c r="AG4">
        <f t="shared" ref="AG4:AG67" si="2">SUM(AD4:AF4)</f>
        <v>21.662516406800002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18.823720000000002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0.15811924799999999</v>
      </c>
      <c r="AD5">
        <f t="shared" si="1"/>
        <v>18.665600752000003</v>
      </c>
      <c r="AE5">
        <v>0</v>
      </c>
      <c r="AF5" s="24"/>
      <c r="AG5">
        <f t="shared" si="2"/>
        <v>18.665600752000003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18.802845000000001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0.157943898</v>
      </c>
      <c r="AD6">
        <f t="shared" si="1"/>
        <v>18.644901102000002</v>
      </c>
      <c r="AE6">
        <v>0</v>
      </c>
      <c r="AF6" s="24"/>
      <c r="AG6">
        <f t="shared" si="2"/>
        <v>18.644901102000002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19.336023000000001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0.28999999999999998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0.16485859319999999</v>
      </c>
      <c r="AD7">
        <f t="shared" si="1"/>
        <v>19.461164406799998</v>
      </c>
      <c r="AE7">
        <v>0</v>
      </c>
      <c r="AF7" s="24"/>
      <c r="AG7">
        <f t="shared" si="2"/>
        <v>19.461164406799998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17.43092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0.146419728</v>
      </c>
      <c r="AD8">
        <f t="shared" si="1"/>
        <v>17.284500271999999</v>
      </c>
      <c r="AE8">
        <v>0</v>
      </c>
      <c r="AF8" s="24"/>
      <c r="AG8">
        <f t="shared" si="2"/>
        <v>17.284500271999999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16.643505999999999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0.13980545039999998</v>
      </c>
      <c r="AD9">
        <f t="shared" si="1"/>
        <v>16.503700549599998</v>
      </c>
      <c r="AE9">
        <v>0</v>
      </c>
      <c r="AF9" s="24"/>
      <c r="AG9">
        <f t="shared" si="2"/>
        <v>16.503700549599998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16.972066000000002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0.14256535440000001</v>
      </c>
      <c r="AD10">
        <f t="shared" si="1"/>
        <v>16.829500645600003</v>
      </c>
      <c r="AE10">
        <v>0</v>
      </c>
      <c r="AF10" s="24"/>
      <c r="AG10">
        <f t="shared" si="2"/>
        <v>16.829500645600003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14.768859000000001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0.1240584156</v>
      </c>
      <c r="AD11">
        <f t="shared" si="1"/>
        <v>14.6448005844</v>
      </c>
      <c r="AE11">
        <v>0</v>
      </c>
      <c r="AF11" s="24"/>
      <c r="AG11">
        <f t="shared" si="2"/>
        <v>14.6448005844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13.405607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0.11260709879999999</v>
      </c>
      <c r="AD12">
        <f t="shared" si="1"/>
        <v>13.2929999012</v>
      </c>
      <c r="AE12">
        <v>0</v>
      </c>
      <c r="AF12" s="24"/>
      <c r="AG12">
        <f t="shared" si="2"/>
        <v>13.2929999012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14.06434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0.11814045599999999</v>
      </c>
      <c r="AD13">
        <f t="shared" si="1"/>
        <v>13.946199543999999</v>
      </c>
      <c r="AE13">
        <v>0</v>
      </c>
      <c r="AF13" s="24"/>
      <c r="AG13">
        <f t="shared" si="2"/>
        <v>13.946199543999999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16.001109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0.1344093156</v>
      </c>
      <c r="AD14">
        <f t="shared" si="1"/>
        <v>15.8666996844</v>
      </c>
      <c r="AE14">
        <v>0</v>
      </c>
      <c r="AF14" s="24"/>
      <c r="AG14">
        <f t="shared" si="2"/>
        <v>15.8666996844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16.368395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0.13749451799999998</v>
      </c>
      <c r="AD15">
        <f t="shared" si="1"/>
        <v>16.230900481999999</v>
      </c>
      <c r="AE15">
        <v>0</v>
      </c>
      <c r="AF15" s="24"/>
      <c r="AG15">
        <f t="shared" si="2"/>
        <v>16.230900481999999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16.513110000000001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0.13871012399999999</v>
      </c>
      <c r="AD16">
        <f t="shared" si="1"/>
        <v>16.374399876000002</v>
      </c>
      <c r="AE16">
        <v>0</v>
      </c>
      <c r="AF16" s="24"/>
      <c r="AG16">
        <f t="shared" si="2"/>
        <v>16.374399876000002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16.906414000000002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0.1420138776</v>
      </c>
      <c r="AD17">
        <f t="shared" si="1"/>
        <v>16.764400122400001</v>
      </c>
      <c r="AE17">
        <v>0</v>
      </c>
      <c r="AF17" s="24"/>
      <c r="AG17">
        <f t="shared" si="2"/>
        <v>16.764400122400001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18.512808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0.15550758719999999</v>
      </c>
      <c r="AD18">
        <f t="shared" si="1"/>
        <v>18.357300412800001</v>
      </c>
      <c r="AE18">
        <v>0</v>
      </c>
      <c r="AF18" s="24"/>
      <c r="AG18">
        <f t="shared" si="2"/>
        <v>18.357300412800001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15.630093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0.13129278119999999</v>
      </c>
      <c r="AD19">
        <f t="shared" si="1"/>
        <v>15.4988002188</v>
      </c>
      <c r="AE19">
        <v>0</v>
      </c>
      <c r="AF19" s="24"/>
      <c r="AG19">
        <f t="shared" si="2"/>
        <v>15.4988002188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19.336023000000001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0.1632625932</v>
      </c>
      <c r="AD20">
        <f t="shared" si="1"/>
        <v>19.272760406800003</v>
      </c>
      <c r="AE20">
        <v>0</v>
      </c>
      <c r="AF20" s="24"/>
      <c r="AG20">
        <f t="shared" si="2"/>
        <v>19.272760406800003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19.336023000000001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0.20299459320000002</v>
      </c>
      <c r="AD21">
        <f t="shared" si="1"/>
        <v>23.963028406800003</v>
      </c>
      <c r="AE21">
        <v>0</v>
      </c>
      <c r="AF21" s="24"/>
      <c r="AG21">
        <f t="shared" si="2"/>
        <v>23.963028406800003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19.336023000000001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0.20299459320000002</v>
      </c>
      <c r="AD22">
        <f t="shared" si="1"/>
        <v>23.963028406800003</v>
      </c>
      <c r="AE22">
        <v>0</v>
      </c>
      <c r="AF22" s="24"/>
      <c r="AG22">
        <f t="shared" si="2"/>
        <v>23.963028406800003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19.336023000000001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0.20299459320000002</v>
      </c>
      <c r="AD23">
        <f t="shared" si="1"/>
        <v>23.963028406800003</v>
      </c>
      <c r="AE23">
        <v>0</v>
      </c>
      <c r="AF23" s="24"/>
      <c r="AG23">
        <f t="shared" si="2"/>
        <v>23.963028406800003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19.336023000000001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0.20282659320000002</v>
      </c>
      <c r="AD24">
        <f t="shared" si="1"/>
        <v>23.943196406799998</v>
      </c>
      <c r="AE24">
        <v>0</v>
      </c>
      <c r="AF24" s="24"/>
      <c r="AG24">
        <f t="shared" si="2"/>
        <v>23.943196406799998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2.0099999999999998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19.336023000000001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0.20299459320000002</v>
      </c>
      <c r="AD25">
        <f t="shared" si="1"/>
        <v>23.963028406800003</v>
      </c>
      <c r="AE25">
        <v>0</v>
      </c>
      <c r="AF25" s="24"/>
      <c r="AG25">
        <f t="shared" si="2"/>
        <v>23.963028406800003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19.336023000000001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0.20299459320000002</v>
      </c>
      <c r="AD26">
        <f t="shared" si="1"/>
        <v>23.963028406800003</v>
      </c>
      <c r="AE26">
        <v>0</v>
      </c>
      <c r="AF26" s="24"/>
      <c r="AG26">
        <f t="shared" si="2"/>
        <v>23.963028406800003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0.20299459320000002</v>
      </c>
      <c r="AD27">
        <f t="shared" si="1"/>
        <v>23.963028406800003</v>
      </c>
      <c r="AE27">
        <v>0</v>
      </c>
      <c r="AF27" s="24"/>
      <c r="AG27">
        <f t="shared" si="2"/>
        <v>23.963028406800003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19.336023000000001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0.20299459320000002</v>
      </c>
      <c r="AD28">
        <f t="shared" si="1"/>
        <v>23.963028406800003</v>
      </c>
      <c r="AE28">
        <v>0</v>
      </c>
      <c r="AF28" s="24"/>
      <c r="AG28">
        <f t="shared" si="2"/>
        <v>23.963028406800003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19.336023000000001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0.20299459320000002</v>
      </c>
      <c r="AD29">
        <f t="shared" si="1"/>
        <v>23.963028406800003</v>
      </c>
      <c r="AE29">
        <v>0</v>
      </c>
      <c r="AF29" s="24"/>
      <c r="AG29">
        <f t="shared" si="2"/>
        <v>23.963028406800003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19.336023000000001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0.20299459320000002</v>
      </c>
      <c r="AD30">
        <f t="shared" si="1"/>
        <v>23.963028406800003</v>
      </c>
      <c r="AE30">
        <v>0</v>
      </c>
      <c r="AF30" s="24"/>
      <c r="AG30">
        <f t="shared" si="2"/>
        <v>23.963028406800003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19.336023000000001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0.20299459320000002</v>
      </c>
      <c r="AD31">
        <f t="shared" si="1"/>
        <v>23.963028406800003</v>
      </c>
      <c r="AE31">
        <v>0</v>
      </c>
      <c r="AF31" s="24"/>
      <c r="AG31">
        <f t="shared" si="2"/>
        <v>23.963028406800003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19.336023000000001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0.20299459320000002</v>
      </c>
      <c r="AD32">
        <f t="shared" si="1"/>
        <v>23.963028406800003</v>
      </c>
      <c r="AE32">
        <v>0</v>
      </c>
      <c r="AF32" s="24"/>
      <c r="AG32">
        <f t="shared" si="2"/>
        <v>23.963028406800003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18.272489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0.17574890759999998</v>
      </c>
      <c r="AD33">
        <f t="shared" si="1"/>
        <v>20.7467400924</v>
      </c>
      <c r="AE33">
        <v>0</v>
      </c>
      <c r="AF33" s="24"/>
      <c r="AG33">
        <f t="shared" si="2"/>
        <v>20.7467400924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0.04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18.272489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0.16054490759999998</v>
      </c>
      <c r="AD34">
        <f t="shared" si="1"/>
        <v>18.951944092400002</v>
      </c>
      <c r="AE34">
        <v>0</v>
      </c>
      <c r="AF34" s="24"/>
      <c r="AG34">
        <f t="shared" si="2"/>
        <v>18.951944092400002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7.0000000000000007E-2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18.272489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0.16163690760000002</v>
      </c>
      <c r="AD35">
        <f t="shared" si="1"/>
        <v>19.080852092400004</v>
      </c>
      <c r="AE35">
        <v>0</v>
      </c>
      <c r="AF35" s="24"/>
      <c r="AG35">
        <f t="shared" si="2"/>
        <v>19.080852092400004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0.1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18.272489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4.45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0.19086890759999997</v>
      </c>
      <c r="AD36">
        <f t="shared" si="1"/>
        <v>22.531620092400001</v>
      </c>
      <c r="AE36">
        <v>0</v>
      </c>
      <c r="AF36" s="24"/>
      <c r="AG36">
        <f t="shared" si="2"/>
        <v>22.531620092400001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18.272489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0.19330490760000002</v>
      </c>
      <c r="AD37">
        <f t="shared" si="1"/>
        <v>22.8191840924</v>
      </c>
      <c r="AE37">
        <v>0</v>
      </c>
      <c r="AF37" s="24"/>
      <c r="AG37">
        <f t="shared" si="2"/>
        <v>22.8191840924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18.272489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0.20220890759999999</v>
      </c>
      <c r="AD38">
        <f t="shared" si="1"/>
        <v>23.870280092400002</v>
      </c>
      <c r="AE38">
        <v>0</v>
      </c>
      <c r="AF38" s="24"/>
      <c r="AG38">
        <f t="shared" si="2"/>
        <v>23.870280092400002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18.272489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0.20220890759999999</v>
      </c>
      <c r="AD39">
        <f t="shared" si="1"/>
        <v>23.870280092400002</v>
      </c>
      <c r="AE39">
        <v>0</v>
      </c>
      <c r="AF39" s="24"/>
      <c r="AG39">
        <f t="shared" si="2"/>
        <v>23.870280092400002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18.272489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4.25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0.18918890759999998</v>
      </c>
      <c r="AD40">
        <f t="shared" si="1"/>
        <v>22.333300092400002</v>
      </c>
      <c r="AE40">
        <v>0</v>
      </c>
      <c r="AF40" s="24"/>
      <c r="AG40">
        <f t="shared" si="2"/>
        <v>22.333300092400002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18.272489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3.96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0.18675290759999999</v>
      </c>
      <c r="AD41">
        <f t="shared" si="1"/>
        <v>22.045736092400002</v>
      </c>
      <c r="AE41">
        <v>0</v>
      </c>
      <c r="AF41" s="24"/>
      <c r="AG41">
        <f t="shared" si="2"/>
        <v>22.045736092400002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18.272489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2.5099999999999998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0.17457290759999997</v>
      </c>
      <c r="AD42">
        <f t="shared" si="1"/>
        <v>20.6079160924</v>
      </c>
      <c r="AE42">
        <v>0</v>
      </c>
      <c r="AF42" s="24"/>
      <c r="AG42">
        <f t="shared" si="2"/>
        <v>20.6079160924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18.272489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0.19406090759999997</v>
      </c>
      <c r="AD43">
        <f t="shared" si="1"/>
        <v>22.908428092399998</v>
      </c>
      <c r="AE43">
        <v>0</v>
      </c>
      <c r="AF43" s="24"/>
      <c r="AG43">
        <f t="shared" si="2"/>
        <v>22.908428092399998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18.272489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2.2200000000000002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0.17213690759999997</v>
      </c>
      <c r="AD44">
        <f t="shared" si="1"/>
        <v>20.3203520924</v>
      </c>
      <c r="AE44">
        <v>0</v>
      </c>
      <c r="AF44" s="24"/>
      <c r="AG44">
        <f t="shared" si="2"/>
        <v>20.3203520924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18.272489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2.2200000000000002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0.17213690759999997</v>
      </c>
      <c r="AD45">
        <f t="shared" si="1"/>
        <v>20.3203520924</v>
      </c>
      <c r="AE45">
        <v>0</v>
      </c>
      <c r="AF45" s="24"/>
      <c r="AG45">
        <f t="shared" si="2"/>
        <v>20.3203520924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18.272489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0.87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0.16079690760000001</v>
      </c>
      <c r="AD46">
        <f t="shared" si="1"/>
        <v>18.981692092399999</v>
      </c>
      <c r="AE46">
        <v>0</v>
      </c>
      <c r="AF46" s="24"/>
      <c r="AG46">
        <f t="shared" si="2"/>
        <v>18.981692092399999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18.272489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2.0299999999999998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0.17054090760000001</v>
      </c>
      <c r="AD47">
        <f t="shared" si="1"/>
        <v>20.131948092400002</v>
      </c>
      <c r="AE47">
        <v>0</v>
      </c>
      <c r="AF47" s="24"/>
      <c r="AG47">
        <f t="shared" si="2"/>
        <v>20.131948092400002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18.272489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0.18028490759999999</v>
      </c>
      <c r="AD48">
        <f t="shared" si="1"/>
        <v>21.282204092400001</v>
      </c>
      <c r="AE48">
        <v>0</v>
      </c>
      <c r="AF48" s="24"/>
      <c r="AG48">
        <f t="shared" si="2"/>
        <v>21.282204092400001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17.209056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3.29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0.17219207039999998</v>
      </c>
      <c r="AD49">
        <f t="shared" si="1"/>
        <v>20.326863929599998</v>
      </c>
      <c r="AE49">
        <v>0</v>
      </c>
      <c r="AF49" s="24"/>
      <c r="AG49">
        <f t="shared" si="2"/>
        <v>20.326863929599998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17.209056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1.84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0.16001207039999998</v>
      </c>
      <c r="AD50">
        <f t="shared" si="1"/>
        <v>18.8890439296</v>
      </c>
      <c r="AE50">
        <v>0</v>
      </c>
      <c r="AF50" s="24"/>
      <c r="AG50">
        <f t="shared" si="2"/>
        <v>18.8890439296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17.209056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4.0599999999999996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0.17866007039999998</v>
      </c>
      <c r="AD51">
        <f t="shared" si="1"/>
        <v>21.0903959296</v>
      </c>
      <c r="AE51">
        <v>0</v>
      </c>
      <c r="AF51" s="24"/>
      <c r="AG51">
        <f t="shared" si="2"/>
        <v>21.0903959296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17.209056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0.19243607039999999</v>
      </c>
      <c r="AD52">
        <f t="shared" si="1"/>
        <v>22.7166199296</v>
      </c>
      <c r="AE52">
        <v>0</v>
      </c>
      <c r="AF52" s="24"/>
      <c r="AG52">
        <f t="shared" si="2"/>
        <v>22.7166199296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17.209056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4.6399999999999997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0.1835320704</v>
      </c>
      <c r="AD53">
        <f t="shared" si="1"/>
        <v>21.665523929600003</v>
      </c>
      <c r="AE53">
        <v>0</v>
      </c>
      <c r="AF53" s="24"/>
      <c r="AG53">
        <f t="shared" si="2"/>
        <v>21.665523929600003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17.209056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6.96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0.2030200704</v>
      </c>
      <c r="AD54">
        <f t="shared" si="1"/>
        <v>23.9660359296</v>
      </c>
      <c r="AE54">
        <v>0</v>
      </c>
      <c r="AF54" s="24"/>
      <c r="AG54">
        <f t="shared" si="2"/>
        <v>23.9660359296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17.209056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0.2030200704</v>
      </c>
      <c r="AD55">
        <f t="shared" si="1"/>
        <v>23.9660359296</v>
      </c>
      <c r="AE55">
        <v>0</v>
      </c>
      <c r="AF55" s="24"/>
      <c r="AG55">
        <f t="shared" si="2"/>
        <v>23.9660359296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17.209056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0.2030200704</v>
      </c>
      <c r="AD56">
        <f t="shared" si="1"/>
        <v>23.9660359296</v>
      </c>
      <c r="AE56">
        <v>0</v>
      </c>
      <c r="AF56" s="24"/>
      <c r="AG56">
        <f t="shared" si="2"/>
        <v>23.9660359296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17.209056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6.96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0.2030200704</v>
      </c>
      <c r="AD57">
        <f t="shared" si="1"/>
        <v>23.9660359296</v>
      </c>
      <c r="AE57">
        <v>0</v>
      </c>
      <c r="AF57" s="24"/>
      <c r="AG57">
        <f t="shared" si="2"/>
        <v>23.9660359296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17.209056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0.17378807039999999</v>
      </c>
      <c r="AD58">
        <f t="shared" si="1"/>
        <v>20.5152679296</v>
      </c>
      <c r="AE58">
        <v>0</v>
      </c>
      <c r="AF58" s="24"/>
      <c r="AG58">
        <f t="shared" si="2"/>
        <v>20.5152679296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17.209056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0.19243607039999999</v>
      </c>
      <c r="AD59">
        <f t="shared" si="1"/>
        <v>22.7166199296</v>
      </c>
      <c r="AE59">
        <v>0</v>
      </c>
      <c r="AF59" s="24"/>
      <c r="AG59">
        <f t="shared" si="2"/>
        <v>22.7166199296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17.209056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0.18437207039999998</v>
      </c>
      <c r="AD60">
        <f t="shared" si="1"/>
        <v>21.7646839296</v>
      </c>
      <c r="AE60">
        <v>0</v>
      </c>
      <c r="AF60" s="24"/>
      <c r="AG60">
        <f t="shared" si="2"/>
        <v>21.7646839296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17.209056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0.19411607040000001</v>
      </c>
      <c r="AD61">
        <f t="shared" si="1"/>
        <v>22.914939929600003</v>
      </c>
      <c r="AE61">
        <v>0</v>
      </c>
      <c r="AF61" s="24"/>
      <c r="AG61">
        <f t="shared" si="2"/>
        <v>22.914939929600003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17.209056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6.96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0.2030200704</v>
      </c>
      <c r="AD62">
        <f t="shared" si="1"/>
        <v>23.9660359296</v>
      </c>
      <c r="AE62">
        <v>0</v>
      </c>
      <c r="AF62" s="24"/>
      <c r="AG62">
        <f t="shared" si="2"/>
        <v>23.9660359296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17.209056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4.16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0.17950007039999999</v>
      </c>
      <c r="AD63">
        <f t="shared" si="1"/>
        <v>21.189555929600001</v>
      </c>
      <c r="AE63">
        <v>0</v>
      </c>
      <c r="AF63" s="24"/>
      <c r="AG63">
        <f t="shared" si="2"/>
        <v>21.189555929600001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17.209056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0.1778200704</v>
      </c>
      <c r="AD64">
        <f t="shared" si="1"/>
        <v>20.991235929600002</v>
      </c>
      <c r="AE64">
        <v>0</v>
      </c>
      <c r="AF64" s="24"/>
      <c r="AG64">
        <f t="shared" si="2"/>
        <v>20.991235929600002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17.209056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5.99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0.19487207039999999</v>
      </c>
      <c r="AD65">
        <f t="shared" si="1"/>
        <v>23.0041839296</v>
      </c>
      <c r="AE65">
        <v>0</v>
      </c>
      <c r="AF65" s="24"/>
      <c r="AG65">
        <f t="shared" si="2"/>
        <v>23.0041839296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17.209056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0.1801720704</v>
      </c>
      <c r="AD66">
        <f t="shared" si="1"/>
        <v>21.268883929599998</v>
      </c>
      <c r="AE66">
        <v>0</v>
      </c>
      <c r="AF66" s="24"/>
      <c r="AG66">
        <f t="shared" si="2"/>
        <v>21.268883929599998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4.24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17.209056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1.45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0.18496007039999998</v>
      </c>
      <c r="AD67">
        <f t="shared" si="1"/>
        <v>21.8340959296</v>
      </c>
      <c r="AE67">
        <v>0</v>
      </c>
      <c r="AF67" s="24"/>
      <c r="AG67">
        <f t="shared" si="2"/>
        <v>21.8340959296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3.36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17.209056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3.77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0.20285207039999997</v>
      </c>
      <c r="AD68">
        <f t="shared" ref="AD68:AD98" si="4">SUM(B68:AB68,AI68:AR68)-AC68</f>
        <v>23.946203929600003</v>
      </c>
      <c r="AE68">
        <v>0</v>
      </c>
      <c r="AF68" s="24"/>
      <c r="AG68">
        <f t="shared" ref="AG68:AG98" si="5">SUM(AD68:AF68)</f>
        <v>23.946203929600003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3.17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18.123905000000001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5.71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0.20020480199999999</v>
      </c>
      <c r="AD69">
        <f t="shared" si="4"/>
        <v>23.633700198000003</v>
      </c>
      <c r="AE69">
        <v>0</v>
      </c>
      <c r="AF69" s="24"/>
      <c r="AG69">
        <f t="shared" si="5"/>
        <v>23.633700198000003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19.204235000000001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3.42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0.20113157399999998</v>
      </c>
      <c r="AD70">
        <f t="shared" si="4"/>
        <v>23.743103425999998</v>
      </c>
      <c r="AE70">
        <v>0</v>
      </c>
      <c r="AF70" s="24"/>
      <c r="AG70">
        <f t="shared" si="5"/>
        <v>23.743103425999998</v>
      </c>
      <c r="AI70" s="34">
        <f>PXIL!M70</f>
        <v>0</v>
      </c>
      <c r="AJ70" s="34">
        <f>PXIL!S70</f>
        <v>0</v>
      </c>
      <c r="AK70" s="34">
        <f>RTM_IEX!M70</f>
        <v>1.32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19.336023000000001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0.20324659319999999</v>
      </c>
      <c r="AD71">
        <f t="shared" si="4"/>
        <v>23.992776406800001</v>
      </c>
      <c r="AE71">
        <v>0</v>
      </c>
      <c r="AF71" s="24"/>
      <c r="AG71">
        <f t="shared" si="5"/>
        <v>23.992776406800001</v>
      </c>
      <c r="AI71" s="34">
        <f>PXIL!M71</f>
        <v>0</v>
      </c>
      <c r="AJ71" s="34">
        <f>PXIL!S71</f>
        <v>0</v>
      </c>
      <c r="AK71" s="34">
        <f>RTM_IEX!M71</f>
        <v>2.9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19.336023000000001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1.36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0.19182259319999997</v>
      </c>
      <c r="AD72">
        <f t="shared" si="4"/>
        <v>22.6442004068</v>
      </c>
      <c r="AE72">
        <v>0</v>
      </c>
      <c r="AF72" s="24"/>
      <c r="AG72">
        <f t="shared" si="5"/>
        <v>22.6442004068</v>
      </c>
      <c r="AI72" s="34">
        <f>PXIL!M72</f>
        <v>0</v>
      </c>
      <c r="AJ72" s="34">
        <f>PXIL!S72</f>
        <v>0</v>
      </c>
      <c r="AK72" s="34">
        <f>RTM_IEX!M72</f>
        <v>2.14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19.336023000000001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0.1857745932</v>
      </c>
      <c r="AD73">
        <f t="shared" si="4"/>
        <v>21.930248406800001</v>
      </c>
      <c r="AE73">
        <v>0</v>
      </c>
      <c r="AF73" s="24"/>
      <c r="AG73">
        <f t="shared" si="5"/>
        <v>21.930248406800001</v>
      </c>
      <c r="AI73" s="34">
        <f>PXIL!M73</f>
        <v>0</v>
      </c>
      <c r="AJ73" s="34">
        <f>PXIL!S73</f>
        <v>0</v>
      </c>
      <c r="AK73" s="34">
        <f>RTM_IEX!M73</f>
        <v>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19.336023000000001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0.44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0.1823305932</v>
      </c>
      <c r="AD74">
        <f t="shared" si="4"/>
        <v>21.523692406800002</v>
      </c>
      <c r="AE74">
        <v>0</v>
      </c>
      <c r="AF74" s="24"/>
      <c r="AG74">
        <f t="shared" si="5"/>
        <v>21.523692406800002</v>
      </c>
      <c r="AI74" s="34">
        <f>PXIL!M74</f>
        <v>0</v>
      </c>
      <c r="AJ74" s="34">
        <f>PXIL!S74</f>
        <v>0</v>
      </c>
      <c r="AK74" s="34">
        <f>RTM_IEX!M74</f>
        <v>1.93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19.336023000000001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0.18585859319999998</v>
      </c>
      <c r="AD75">
        <f t="shared" si="4"/>
        <v>21.940164406800001</v>
      </c>
      <c r="AE75">
        <v>0</v>
      </c>
      <c r="AF75" s="24"/>
      <c r="AG75">
        <f t="shared" si="5"/>
        <v>21.940164406800001</v>
      </c>
      <c r="AI75" s="34">
        <f>PXIL!M75</f>
        <v>0</v>
      </c>
      <c r="AJ75" s="34">
        <f>PXIL!S75</f>
        <v>0</v>
      </c>
      <c r="AK75" s="34">
        <f>RTM_IEX!M75</f>
        <v>1.89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19.336023000000001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0.52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0.1755265932</v>
      </c>
      <c r="AD76">
        <f t="shared" si="4"/>
        <v>20.720496406799999</v>
      </c>
      <c r="AE76">
        <v>0</v>
      </c>
      <c r="AF76" s="24"/>
      <c r="AG76">
        <f t="shared" si="5"/>
        <v>20.720496406799999</v>
      </c>
      <c r="AI76" s="34">
        <f>PXIL!M76</f>
        <v>0</v>
      </c>
      <c r="AJ76" s="34">
        <f>PXIL!S76</f>
        <v>0</v>
      </c>
      <c r="AK76" s="34">
        <f>RTM_IEX!M76</f>
        <v>1.04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19.336023000000001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0.1881265932</v>
      </c>
      <c r="AD77">
        <f t="shared" si="4"/>
        <v>22.2078964068</v>
      </c>
      <c r="AE77">
        <v>0</v>
      </c>
      <c r="AF77" s="24"/>
      <c r="AG77">
        <f t="shared" si="5"/>
        <v>22.2078964068</v>
      </c>
      <c r="AI77" s="34">
        <f>PXIL!M77</f>
        <v>0</v>
      </c>
      <c r="AJ77" s="34">
        <f>PXIL!S77</f>
        <v>0</v>
      </c>
      <c r="AK77" s="34">
        <f>RTM_IEX!M77</f>
        <v>2.2200000000000002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19.336023000000001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1.03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0.18653059320000001</v>
      </c>
      <c r="AD78">
        <f t="shared" si="4"/>
        <v>22.019492406800001</v>
      </c>
      <c r="AE78">
        <v>0</v>
      </c>
      <c r="AF78" s="24"/>
      <c r="AG78">
        <f t="shared" si="5"/>
        <v>22.019492406800001</v>
      </c>
      <c r="AI78" s="34">
        <f>PXIL!M78</f>
        <v>0</v>
      </c>
      <c r="AJ78" s="34">
        <f>PXIL!S78</f>
        <v>0</v>
      </c>
      <c r="AK78" s="34">
        <f>RTM_IEX!M78</f>
        <v>1.84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19.336023000000001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2.64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0.1919065932</v>
      </c>
      <c r="AD79">
        <f t="shared" si="4"/>
        <v>22.654116406800004</v>
      </c>
      <c r="AE79">
        <v>0</v>
      </c>
      <c r="AF79" s="24"/>
      <c r="AG79">
        <f t="shared" si="5"/>
        <v>22.654116406800004</v>
      </c>
      <c r="AI79" s="34">
        <f>PXIL!M79</f>
        <v>0</v>
      </c>
      <c r="AJ79" s="34">
        <f>PXIL!S79</f>
        <v>0</v>
      </c>
      <c r="AK79" s="34">
        <f>RTM_IEX!M79</f>
        <v>0.87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1.88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0.17821459319999999</v>
      </c>
      <c r="AD80">
        <f t="shared" si="4"/>
        <v>21.0378084068</v>
      </c>
      <c r="AE80">
        <v>0</v>
      </c>
      <c r="AF80" s="24"/>
      <c r="AG80">
        <f t="shared" si="5"/>
        <v>21.0378084068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19.336023000000001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0.20299459320000002</v>
      </c>
      <c r="AD81">
        <f t="shared" si="4"/>
        <v>23.963028406800003</v>
      </c>
      <c r="AE81">
        <v>0</v>
      </c>
      <c r="AF81" s="24"/>
      <c r="AG81">
        <f t="shared" si="5"/>
        <v>23.963028406800003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19.336023000000001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0.20299459320000002</v>
      </c>
      <c r="AD82">
        <f t="shared" si="4"/>
        <v>23.963028406800003</v>
      </c>
      <c r="AE82">
        <v>0</v>
      </c>
      <c r="AF82" s="24"/>
      <c r="AG82">
        <f t="shared" si="5"/>
        <v>23.963028406800003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19.336023000000001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0.20299459320000002</v>
      </c>
      <c r="AD83">
        <f t="shared" si="4"/>
        <v>23.963028406800003</v>
      </c>
      <c r="AE83">
        <v>0</v>
      </c>
      <c r="AF83" s="24"/>
      <c r="AG83">
        <f t="shared" si="5"/>
        <v>23.963028406800003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19.336023000000001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0.20299459320000002</v>
      </c>
      <c r="AD84">
        <f t="shared" si="4"/>
        <v>23.963028406800003</v>
      </c>
      <c r="AE84">
        <v>0</v>
      </c>
      <c r="AF84" s="24"/>
      <c r="AG84">
        <f t="shared" si="5"/>
        <v>23.963028406800003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19.336023000000001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0.20299459320000002</v>
      </c>
      <c r="AD85">
        <f t="shared" si="4"/>
        <v>23.963028406800003</v>
      </c>
      <c r="AE85">
        <v>0</v>
      </c>
      <c r="AF85" s="24"/>
      <c r="AG85">
        <f t="shared" si="5"/>
        <v>23.963028406800003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19.336023000000001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0.20299459320000002</v>
      </c>
      <c r="AD86">
        <f t="shared" si="4"/>
        <v>23.963028406800003</v>
      </c>
      <c r="AE86">
        <v>0</v>
      </c>
      <c r="AF86" s="24"/>
      <c r="AG86">
        <f t="shared" si="5"/>
        <v>23.963028406800003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19.336023000000001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0.20299459320000002</v>
      </c>
      <c r="AD87">
        <f t="shared" si="4"/>
        <v>23.963028406800003</v>
      </c>
      <c r="AE87">
        <v>0</v>
      </c>
      <c r="AF87" s="24"/>
      <c r="AG87">
        <f t="shared" si="5"/>
        <v>23.963028406800003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19.336023000000001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0.20299459320000002</v>
      </c>
      <c r="AD88">
        <f t="shared" si="4"/>
        <v>23.963028406800003</v>
      </c>
      <c r="AE88">
        <v>0</v>
      </c>
      <c r="AF88" s="24"/>
      <c r="AG88">
        <f t="shared" si="5"/>
        <v>23.963028406800003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19.336023000000001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0.20299459320000002</v>
      </c>
      <c r="AD89">
        <f t="shared" si="4"/>
        <v>23.963028406800003</v>
      </c>
      <c r="AE89">
        <v>0</v>
      </c>
      <c r="AF89" s="24"/>
      <c r="AG89">
        <f t="shared" si="5"/>
        <v>23.963028406800003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19.336023000000001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0.20299459320000002</v>
      </c>
      <c r="AD90">
        <f t="shared" si="4"/>
        <v>23.963028406800003</v>
      </c>
      <c r="AE90">
        <v>0</v>
      </c>
      <c r="AF90" s="24"/>
      <c r="AG90">
        <f t="shared" si="5"/>
        <v>23.963028406800003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0.20299459320000002</v>
      </c>
      <c r="AD91">
        <f t="shared" si="4"/>
        <v>23.963028406800003</v>
      </c>
      <c r="AE91">
        <v>0</v>
      </c>
      <c r="AF91" s="24"/>
      <c r="AG91">
        <f t="shared" si="5"/>
        <v>23.963028406800003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19.336023000000001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0.20299459320000002</v>
      </c>
      <c r="AD92">
        <f t="shared" si="4"/>
        <v>23.963028406800003</v>
      </c>
      <c r="AE92">
        <v>0</v>
      </c>
      <c r="AF92" s="24"/>
      <c r="AG92">
        <f t="shared" si="5"/>
        <v>23.963028406800003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0.20299459320000002</v>
      </c>
      <c r="AD93">
        <f t="shared" si="4"/>
        <v>23.963028406800003</v>
      </c>
      <c r="AE93">
        <v>0</v>
      </c>
      <c r="AF93" s="24"/>
      <c r="AG93">
        <f t="shared" si="5"/>
        <v>23.963028406800003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19.336023000000001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0.20299459320000002</v>
      </c>
      <c r="AD94">
        <f t="shared" si="4"/>
        <v>23.963028406800003</v>
      </c>
      <c r="AE94">
        <v>0</v>
      </c>
      <c r="AF94" s="24"/>
      <c r="AG94">
        <f t="shared" si="5"/>
        <v>23.963028406800003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19.336023000000001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0.20299459320000002</v>
      </c>
      <c r="AD95">
        <f t="shared" si="4"/>
        <v>23.963028406800003</v>
      </c>
      <c r="AE95">
        <v>0</v>
      </c>
      <c r="AF95" s="24"/>
      <c r="AG95">
        <f t="shared" si="5"/>
        <v>23.963028406800003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19.336023000000001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0.20299459320000002</v>
      </c>
      <c r="AD96">
        <f t="shared" si="4"/>
        <v>23.963028406800003</v>
      </c>
      <c r="AE96">
        <v>0</v>
      </c>
      <c r="AF96" s="24"/>
      <c r="AG96">
        <f t="shared" si="5"/>
        <v>23.963028406800003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19.336023000000001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2.71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0.1851865932</v>
      </c>
      <c r="AD97">
        <f t="shared" si="4"/>
        <v>21.860836406800001</v>
      </c>
      <c r="AE97">
        <v>0</v>
      </c>
      <c r="AF97" s="24"/>
      <c r="AG97">
        <f t="shared" si="5"/>
        <v>21.860836406800001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19.336023000000001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1.1599999999999999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0.1721665932</v>
      </c>
      <c r="AD98">
        <f t="shared" si="4"/>
        <v>20.323856406800001</v>
      </c>
      <c r="AE98">
        <v>0</v>
      </c>
      <c r="AF98" s="24"/>
      <c r="AG98">
        <f t="shared" si="5"/>
        <v>20.323856406800001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0.43887447200000018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7.6732499999999995E-2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4.3964925647999985E-3</v>
      </c>
      <c r="AD99">
        <f t="shared" si="6"/>
        <v>0.51899547943520019</v>
      </c>
      <c r="AE99">
        <f t="shared" ref="AE99:AR99" si="8">SUM(AE3:AE98)/4000</f>
        <v>0</v>
      </c>
      <c r="AG99">
        <f t="shared" si="8"/>
        <v>0.51899547943520019</v>
      </c>
      <c r="AI99">
        <f t="shared" si="8"/>
        <v>0</v>
      </c>
      <c r="AJ99">
        <f t="shared" si="8"/>
        <v>0</v>
      </c>
      <c r="AK99">
        <f t="shared" si="8"/>
        <v>4.5375000000000007E-3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3.2475E-3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65</v>
      </c>
      <c r="E3" s="16">
        <f>'[1]04'!E5</f>
        <v>0</v>
      </c>
      <c r="F3" s="15">
        <f>SUM(B3:E3)</f>
        <v>330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65</v>
      </c>
      <c r="E4" s="16">
        <f>'[1]04'!E6</f>
        <v>0</v>
      </c>
      <c r="F4" s="15">
        <f>SUM(B4:E4)</f>
        <v>330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65</v>
      </c>
      <c r="E5" s="16">
        <f>'[1]04'!E7</f>
        <v>0</v>
      </c>
      <c r="F5" s="15">
        <f t="shared" ref="F5:F68" si="6">SUM(B5:E5)</f>
        <v>330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65</v>
      </c>
      <c r="E6" s="16">
        <f>'[1]04'!E8</f>
        <v>0</v>
      </c>
      <c r="F6" s="15">
        <f t="shared" si="6"/>
        <v>330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65</v>
      </c>
      <c r="E7" s="16">
        <f>'[1]04'!E9</f>
        <v>0</v>
      </c>
      <c r="F7" s="15">
        <f t="shared" si="6"/>
        <v>330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65</v>
      </c>
      <c r="E8" s="16">
        <f>'[1]04'!E10</f>
        <v>0</v>
      </c>
      <c r="F8" s="15">
        <f t="shared" si="6"/>
        <v>330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65</v>
      </c>
      <c r="E9" s="16">
        <f>'[1]04'!E11</f>
        <v>0</v>
      </c>
      <c r="F9" s="15">
        <f t="shared" si="6"/>
        <v>330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65</v>
      </c>
      <c r="E10" s="16">
        <f>'[1]04'!E12</f>
        <v>0</v>
      </c>
      <c r="F10" s="15">
        <f t="shared" si="6"/>
        <v>330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65</v>
      </c>
      <c r="E11" s="16">
        <f>'[1]04'!E13</f>
        <v>0</v>
      </c>
      <c r="F11" s="15">
        <f t="shared" si="6"/>
        <v>330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65</v>
      </c>
      <c r="E12" s="16">
        <f>'[1]04'!E14</f>
        <v>0</v>
      </c>
      <c r="F12" s="15">
        <f t="shared" si="6"/>
        <v>330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65</v>
      </c>
      <c r="E13" s="16">
        <f>'[1]04'!E15</f>
        <v>0</v>
      </c>
      <c r="F13" s="15">
        <f t="shared" si="6"/>
        <v>330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65</v>
      </c>
      <c r="E14" s="16">
        <f>'[1]04'!E16</f>
        <v>0</v>
      </c>
      <c r="F14" s="15">
        <f t="shared" si="6"/>
        <v>330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65</v>
      </c>
      <c r="E15" s="16">
        <f>'[1]04'!E17</f>
        <v>0</v>
      </c>
      <c r="F15" s="15">
        <f t="shared" si="6"/>
        <v>330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65</v>
      </c>
      <c r="E16" s="16">
        <f>'[1]04'!E18</f>
        <v>0</v>
      </c>
      <c r="F16" s="15">
        <f t="shared" si="6"/>
        <v>330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65</v>
      </c>
      <c r="E17" s="16">
        <f>'[1]04'!E19</f>
        <v>0</v>
      </c>
      <c r="F17" s="15">
        <f t="shared" si="6"/>
        <v>330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65</v>
      </c>
      <c r="E18" s="16">
        <f>'[1]04'!E20</f>
        <v>0</v>
      </c>
      <c r="F18" s="15">
        <f t="shared" si="6"/>
        <v>330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65</v>
      </c>
      <c r="E19" s="16">
        <f>'[1]04'!E21</f>
        <v>0</v>
      </c>
      <c r="F19" s="15">
        <f t="shared" si="6"/>
        <v>330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65</v>
      </c>
      <c r="E20" s="16">
        <f>'[1]04'!E22</f>
        <v>0</v>
      </c>
      <c r="F20" s="15">
        <f t="shared" si="6"/>
        <v>330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65</v>
      </c>
      <c r="E21" s="16">
        <f>'[1]04'!E23</f>
        <v>0</v>
      </c>
      <c r="F21" s="15">
        <f t="shared" si="6"/>
        <v>330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65</v>
      </c>
      <c r="E22" s="16">
        <f>'[1]04'!E24</f>
        <v>0</v>
      </c>
      <c r="F22" s="15">
        <f t="shared" si="6"/>
        <v>330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65</v>
      </c>
      <c r="E23" s="16">
        <f>'[1]04'!E25</f>
        <v>0</v>
      </c>
      <c r="F23" s="15">
        <f t="shared" si="6"/>
        <v>330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65</v>
      </c>
      <c r="E24" s="16">
        <f>'[1]04'!E26</f>
        <v>0</v>
      </c>
      <c r="F24" s="15">
        <f t="shared" si="6"/>
        <v>330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65</v>
      </c>
      <c r="E25" s="16">
        <f>'[1]04'!E27</f>
        <v>0</v>
      </c>
      <c r="F25" s="15">
        <f t="shared" si="6"/>
        <v>330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65</v>
      </c>
      <c r="E26" s="16">
        <f>'[1]04'!E28</f>
        <v>0</v>
      </c>
      <c r="F26" s="15">
        <f t="shared" si="6"/>
        <v>330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65</v>
      </c>
      <c r="E27" s="16">
        <f>'[1]04'!E29</f>
        <v>0</v>
      </c>
      <c r="F27" s="15">
        <f t="shared" si="6"/>
        <v>330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65</v>
      </c>
      <c r="E28" s="16">
        <f>'[1]04'!E30</f>
        <v>0</v>
      </c>
      <c r="F28" s="15">
        <f t="shared" si="6"/>
        <v>330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65</v>
      </c>
      <c r="E29" s="16">
        <f>'[1]04'!E31</f>
        <v>0</v>
      </c>
      <c r="F29" s="15">
        <f t="shared" si="6"/>
        <v>330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65</v>
      </c>
      <c r="E30" s="16">
        <f>'[1]04'!E32</f>
        <v>0</v>
      </c>
      <c r="F30" s="15">
        <f t="shared" si="6"/>
        <v>330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65</v>
      </c>
      <c r="E31" s="16">
        <f>'[1]04'!E33</f>
        <v>0</v>
      </c>
      <c r="F31" s="15">
        <f t="shared" si="6"/>
        <v>330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65</v>
      </c>
      <c r="E32" s="16">
        <f>'[1]04'!E34</f>
        <v>0</v>
      </c>
      <c r="F32" s="15">
        <f t="shared" si="6"/>
        <v>330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65</v>
      </c>
      <c r="E33" s="16">
        <f>'[1]04'!E35</f>
        <v>0</v>
      </c>
      <c r="F33" s="15">
        <f t="shared" si="6"/>
        <v>330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65</v>
      </c>
      <c r="E34" s="16">
        <f>'[1]04'!E36</f>
        <v>0</v>
      </c>
      <c r="F34" s="15">
        <f t="shared" si="6"/>
        <v>330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65</v>
      </c>
      <c r="E35" s="16">
        <f>'[1]04'!E37</f>
        <v>0</v>
      </c>
      <c r="F35" s="15">
        <f t="shared" si="6"/>
        <v>330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65</v>
      </c>
      <c r="E36" s="16">
        <f>'[1]04'!E38</f>
        <v>0</v>
      </c>
      <c r="F36" s="15">
        <f t="shared" si="6"/>
        <v>330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65</v>
      </c>
      <c r="E37" s="16">
        <f>'[1]04'!E39</f>
        <v>0</v>
      </c>
      <c r="F37" s="15">
        <f t="shared" si="6"/>
        <v>330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65</v>
      </c>
      <c r="E38" s="16">
        <f>'[1]04'!E40</f>
        <v>0</v>
      </c>
      <c r="F38" s="15">
        <f t="shared" si="6"/>
        <v>330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65</v>
      </c>
      <c r="E39" s="16">
        <f>'[1]04'!E41</f>
        <v>0</v>
      </c>
      <c r="F39" s="15">
        <f t="shared" si="6"/>
        <v>330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65</v>
      </c>
      <c r="E40" s="16">
        <f>'[1]04'!E42</f>
        <v>0</v>
      </c>
      <c r="F40" s="15">
        <f t="shared" si="6"/>
        <v>330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65</v>
      </c>
      <c r="E41" s="16">
        <f>'[1]04'!E43</f>
        <v>0</v>
      </c>
      <c r="F41" s="15">
        <f t="shared" si="6"/>
        <v>330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65</v>
      </c>
      <c r="E42" s="16">
        <f>'[1]04'!E44</f>
        <v>0</v>
      </c>
      <c r="F42" s="15">
        <f t="shared" si="6"/>
        <v>330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65</v>
      </c>
      <c r="E43" s="16">
        <f>'[1]04'!E45</f>
        <v>0</v>
      </c>
      <c r="F43" s="15">
        <f t="shared" si="6"/>
        <v>330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65</v>
      </c>
      <c r="E44" s="16">
        <f>'[1]04'!E46</f>
        <v>0</v>
      </c>
      <c r="F44" s="15">
        <f t="shared" si="6"/>
        <v>330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65</v>
      </c>
      <c r="E45" s="16">
        <f>'[1]04'!E47</f>
        <v>0</v>
      </c>
      <c r="F45" s="15">
        <f t="shared" si="6"/>
        <v>330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65</v>
      </c>
      <c r="E46" s="16">
        <f>'[1]04'!E48</f>
        <v>0</v>
      </c>
      <c r="F46" s="15">
        <f t="shared" si="6"/>
        <v>330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65</v>
      </c>
      <c r="E47" s="16">
        <f>'[1]04'!E49</f>
        <v>0</v>
      </c>
      <c r="F47" s="15">
        <f t="shared" si="6"/>
        <v>330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65</v>
      </c>
      <c r="E48" s="16">
        <f>'[1]04'!E50</f>
        <v>0</v>
      </c>
      <c r="F48" s="15">
        <f t="shared" si="6"/>
        <v>330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65</v>
      </c>
      <c r="E49" s="16">
        <f>'[1]04'!E51</f>
        <v>0</v>
      </c>
      <c r="F49" s="15">
        <f t="shared" si="6"/>
        <v>330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65</v>
      </c>
      <c r="E50" s="16">
        <f>'[1]04'!E52</f>
        <v>0</v>
      </c>
      <c r="F50" s="15">
        <f t="shared" si="6"/>
        <v>330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65</v>
      </c>
      <c r="E51" s="16">
        <f>'[1]04'!E53</f>
        <v>0</v>
      </c>
      <c r="F51" s="15">
        <f t="shared" si="6"/>
        <v>330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65</v>
      </c>
      <c r="E52" s="16">
        <f>'[1]04'!E54</f>
        <v>0</v>
      </c>
      <c r="F52" s="15">
        <f t="shared" si="6"/>
        <v>330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65</v>
      </c>
      <c r="E53" s="16">
        <f>'[1]04'!E55</f>
        <v>0</v>
      </c>
      <c r="F53" s="15">
        <f t="shared" si="6"/>
        <v>330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65</v>
      </c>
      <c r="E54" s="16">
        <f>'[1]04'!E56</f>
        <v>0</v>
      </c>
      <c r="F54" s="15">
        <f t="shared" si="6"/>
        <v>330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65</v>
      </c>
      <c r="E55" s="16">
        <f>'[1]04'!E57</f>
        <v>0</v>
      </c>
      <c r="F55" s="15">
        <f t="shared" si="6"/>
        <v>330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65</v>
      </c>
      <c r="E56" s="16">
        <f>'[1]04'!E58</f>
        <v>0</v>
      </c>
      <c r="F56" s="15">
        <f t="shared" si="6"/>
        <v>330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65</v>
      </c>
      <c r="E57" s="16">
        <f>'[1]04'!E59</f>
        <v>0</v>
      </c>
      <c r="F57" s="15">
        <f t="shared" si="6"/>
        <v>330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65</v>
      </c>
      <c r="E58" s="16">
        <f>'[1]04'!E60</f>
        <v>0</v>
      </c>
      <c r="F58" s="15">
        <f t="shared" si="6"/>
        <v>330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65</v>
      </c>
      <c r="E59" s="16">
        <f>'[1]04'!E61</f>
        <v>0</v>
      </c>
      <c r="F59" s="15">
        <f t="shared" si="6"/>
        <v>330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65</v>
      </c>
      <c r="E60" s="16">
        <f>'[1]04'!E62</f>
        <v>0</v>
      </c>
      <c r="F60" s="15">
        <f t="shared" si="6"/>
        <v>330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65</v>
      </c>
      <c r="E61" s="16">
        <f>'[1]04'!E63</f>
        <v>0</v>
      </c>
      <c r="F61" s="15">
        <f t="shared" si="6"/>
        <v>330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65</v>
      </c>
      <c r="E62" s="16">
        <f>'[1]04'!E64</f>
        <v>0</v>
      </c>
      <c r="F62" s="15">
        <f t="shared" si="6"/>
        <v>330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65</v>
      </c>
      <c r="E63" s="16">
        <f>'[1]04'!E65</f>
        <v>0</v>
      </c>
      <c r="F63" s="15">
        <f t="shared" si="6"/>
        <v>330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65</v>
      </c>
      <c r="E64" s="16">
        <f>'[1]04'!E66</f>
        <v>0</v>
      </c>
      <c r="F64" s="15">
        <f t="shared" si="6"/>
        <v>330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65</v>
      </c>
      <c r="E65" s="16">
        <f>'[1]04'!E67</f>
        <v>0</v>
      </c>
      <c r="F65" s="15">
        <f t="shared" si="6"/>
        <v>330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65</v>
      </c>
      <c r="E66" s="16">
        <f>'[1]04'!E68</f>
        <v>0</v>
      </c>
      <c r="F66" s="15">
        <f t="shared" si="6"/>
        <v>330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65</v>
      </c>
      <c r="E67" s="16">
        <f>'[1]04'!E69</f>
        <v>0</v>
      </c>
      <c r="F67" s="15">
        <f t="shared" si="6"/>
        <v>330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65</v>
      </c>
      <c r="E68" s="16">
        <f>'[1]04'!E70</f>
        <v>0</v>
      </c>
      <c r="F68" s="15">
        <f t="shared" si="6"/>
        <v>330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65</v>
      </c>
      <c r="E69" s="16">
        <f>'[1]04'!E71</f>
        <v>0</v>
      </c>
      <c r="F69" s="15">
        <f t="shared" ref="F69:F98" si="17">SUM(B69:E69)</f>
        <v>330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65</v>
      </c>
      <c r="E70" s="16">
        <f>'[1]04'!E72</f>
        <v>0</v>
      </c>
      <c r="F70" s="15">
        <f t="shared" si="17"/>
        <v>330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65</v>
      </c>
      <c r="E71" s="16">
        <f>'[1]04'!E73</f>
        <v>0</v>
      </c>
      <c r="F71" s="15">
        <f t="shared" si="17"/>
        <v>330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65</v>
      </c>
      <c r="E72" s="16">
        <f>'[1]04'!E74</f>
        <v>0</v>
      </c>
      <c r="F72" s="15">
        <f t="shared" si="17"/>
        <v>330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65</v>
      </c>
      <c r="E73" s="16">
        <f>'[1]04'!E75</f>
        <v>0</v>
      </c>
      <c r="F73" s="15">
        <f t="shared" si="17"/>
        <v>330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65</v>
      </c>
      <c r="E74" s="16">
        <f>'[1]04'!E76</f>
        <v>0</v>
      </c>
      <c r="F74" s="15">
        <f t="shared" si="17"/>
        <v>330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65</v>
      </c>
      <c r="E75" s="16">
        <f>'[1]04'!E77</f>
        <v>0</v>
      </c>
      <c r="F75" s="15">
        <f t="shared" si="17"/>
        <v>330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65</v>
      </c>
      <c r="E76" s="16">
        <f>'[1]04'!E78</f>
        <v>0</v>
      </c>
      <c r="F76" s="15">
        <f t="shared" si="17"/>
        <v>330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65</v>
      </c>
      <c r="E77" s="16">
        <f>'[1]04'!E79</f>
        <v>0</v>
      </c>
      <c r="F77" s="15">
        <f t="shared" si="17"/>
        <v>330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65</v>
      </c>
      <c r="E78" s="16">
        <f>'[1]04'!E80</f>
        <v>0</v>
      </c>
      <c r="F78" s="15">
        <f t="shared" si="17"/>
        <v>330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65</v>
      </c>
      <c r="E79" s="16">
        <f>'[1]04'!E81</f>
        <v>0</v>
      </c>
      <c r="F79" s="15">
        <f t="shared" si="17"/>
        <v>330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65</v>
      </c>
      <c r="E80" s="16">
        <f>'[1]04'!E82</f>
        <v>0</v>
      </c>
      <c r="F80" s="15">
        <f t="shared" si="17"/>
        <v>330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65</v>
      </c>
      <c r="E81" s="16">
        <f>'[1]04'!E83</f>
        <v>0</v>
      </c>
      <c r="F81" s="15">
        <f t="shared" si="17"/>
        <v>330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65</v>
      </c>
      <c r="E82" s="16">
        <f>'[1]04'!E84</f>
        <v>0</v>
      </c>
      <c r="F82" s="15">
        <f t="shared" si="17"/>
        <v>330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65</v>
      </c>
      <c r="E83" s="16">
        <f>'[1]04'!E85</f>
        <v>0</v>
      </c>
      <c r="F83" s="15">
        <f t="shared" si="17"/>
        <v>330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65</v>
      </c>
      <c r="E84" s="16">
        <f>'[1]04'!E86</f>
        <v>0</v>
      </c>
      <c r="F84" s="15">
        <f t="shared" si="17"/>
        <v>330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65</v>
      </c>
      <c r="E85" s="16">
        <f>'[1]04'!E87</f>
        <v>0</v>
      </c>
      <c r="F85" s="15">
        <f t="shared" si="17"/>
        <v>330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65</v>
      </c>
      <c r="E86" s="16">
        <f>'[1]04'!E88</f>
        <v>0</v>
      </c>
      <c r="F86" s="15">
        <f t="shared" si="17"/>
        <v>330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65</v>
      </c>
      <c r="E87" s="16">
        <f>'[1]04'!E89</f>
        <v>0</v>
      </c>
      <c r="F87" s="15">
        <f t="shared" si="17"/>
        <v>330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65</v>
      </c>
      <c r="E88" s="16">
        <f>'[1]04'!E90</f>
        <v>0</v>
      </c>
      <c r="F88" s="15">
        <f t="shared" si="17"/>
        <v>330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65</v>
      </c>
      <c r="E89" s="16">
        <f>'[1]04'!E91</f>
        <v>0</v>
      </c>
      <c r="F89" s="15">
        <f t="shared" si="17"/>
        <v>330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65</v>
      </c>
      <c r="E90" s="16">
        <f>'[1]04'!E92</f>
        <v>0</v>
      </c>
      <c r="F90" s="15">
        <f t="shared" si="17"/>
        <v>330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65</v>
      </c>
      <c r="E91" s="16">
        <f>'[1]04'!E93</f>
        <v>0</v>
      </c>
      <c r="F91" s="15">
        <f t="shared" si="17"/>
        <v>330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65</v>
      </c>
      <c r="E92" s="16">
        <f>'[1]04'!E94</f>
        <v>0</v>
      </c>
      <c r="F92" s="15">
        <f t="shared" si="17"/>
        <v>330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65</v>
      </c>
      <c r="E93" s="16">
        <f>'[1]04'!E95</f>
        <v>0</v>
      </c>
      <c r="F93" s="15">
        <f t="shared" si="17"/>
        <v>330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65</v>
      </c>
      <c r="E94" s="16">
        <f>'[1]04'!E96</f>
        <v>0</v>
      </c>
      <c r="F94" s="15">
        <f t="shared" si="17"/>
        <v>330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65</v>
      </c>
      <c r="E95" s="16">
        <f>'[1]04'!E97</f>
        <v>0</v>
      </c>
      <c r="F95" s="15">
        <f t="shared" si="17"/>
        <v>330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65</v>
      </c>
      <c r="E96" s="16">
        <f>'[1]04'!E98</f>
        <v>0</v>
      </c>
      <c r="F96" s="15">
        <f t="shared" si="17"/>
        <v>330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65</v>
      </c>
      <c r="E97" s="16">
        <f>'[1]04'!E99</f>
        <v>0</v>
      </c>
      <c r="F97" s="15">
        <f t="shared" si="17"/>
        <v>330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65</v>
      </c>
      <c r="E98" s="16">
        <f>'[1]04'!E100</f>
        <v>0</v>
      </c>
      <c r="F98" s="15">
        <f t="shared" si="17"/>
        <v>330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R38" sqref="R38:R92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45234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'[2]04'!B5</f>
        <v>42</v>
      </c>
      <c r="C3" s="195">
        <f>'[2]04'!C5</f>
        <v>30</v>
      </c>
      <c r="D3" s="195">
        <f>'[2]04'!D5</f>
        <v>0</v>
      </c>
      <c r="E3" s="195">
        <f>'[2]04'!E5</f>
        <v>0</v>
      </c>
      <c r="F3" s="15">
        <f>SUM(B3:E3)</f>
        <v>72</v>
      </c>
      <c r="G3" s="194">
        <f>'[2]04'!H5</f>
        <v>38</v>
      </c>
      <c r="H3" s="195">
        <f>'[2]04'!I5</f>
        <v>0</v>
      </c>
      <c r="I3" s="195">
        <f>'[2]04'!J5</f>
        <v>0</v>
      </c>
      <c r="J3" s="195">
        <f>'[2]04'!K5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'[2]04'!B6</f>
        <v>42</v>
      </c>
      <c r="C4" s="195">
        <f>'[2]04'!C6</f>
        <v>30</v>
      </c>
      <c r="D4" s="195">
        <f>'[2]04'!D6</f>
        <v>0</v>
      </c>
      <c r="E4" s="195">
        <f>'[2]04'!E6</f>
        <v>0</v>
      </c>
      <c r="F4" s="15">
        <f>SUM(B4:E4)</f>
        <v>72</v>
      </c>
      <c r="G4" s="194">
        <f>'[2]04'!H6</f>
        <v>38</v>
      </c>
      <c r="H4" s="195">
        <f>'[2]04'!I6</f>
        <v>0</v>
      </c>
      <c r="I4" s="195">
        <f>'[2]04'!J6</f>
        <v>0</v>
      </c>
      <c r="J4" s="195">
        <f>'[2]04'!K6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'[2]04'!B7</f>
        <v>42</v>
      </c>
      <c r="C5" s="195">
        <f>'[2]04'!C7</f>
        <v>30</v>
      </c>
      <c r="D5" s="195">
        <f>'[2]04'!D7</f>
        <v>0</v>
      </c>
      <c r="E5" s="195">
        <f>'[2]04'!E7</f>
        <v>0</v>
      </c>
      <c r="F5" s="15">
        <f t="shared" ref="F5:F68" si="6">SUM(B5:E5)</f>
        <v>72</v>
      </c>
      <c r="G5" s="194">
        <f>'[2]04'!H7</f>
        <v>38</v>
      </c>
      <c r="H5" s="195">
        <f>'[2]04'!I7</f>
        <v>0</v>
      </c>
      <c r="I5" s="195">
        <f>'[2]04'!J7</f>
        <v>0</v>
      </c>
      <c r="J5" s="195">
        <f>'[2]04'!K7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'[2]04'!B8</f>
        <v>42</v>
      </c>
      <c r="C6" s="195">
        <f>'[2]04'!C8</f>
        <v>30</v>
      </c>
      <c r="D6" s="195">
        <f>'[2]04'!D8</f>
        <v>0</v>
      </c>
      <c r="E6" s="195">
        <f>'[2]04'!E8</f>
        <v>0</v>
      </c>
      <c r="F6" s="15">
        <f t="shared" si="6"/>
        <v>72</v>
      </c>
      <c r="G6" s="194">
        <f>'[2]04'!H8</f>
        <v>38</v>
      </c>
      <c r="H6" s="195">
        <f>'[2]04'!I8</f>
        <v>0</v>
      </c>
      <c r="I6" s="195">
        <f>'[2]04'!J8</f>
        <v>0</v>
      </c>
      <c r="J6" s="195">
        <f>'[2]04'!K8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'[2]04'!B9</f>
        <v>42</v>
      </c>
      <c r="C7" s="195">
        <f>'[2]04'!C9</f>
        <v>30</v>
      </c>
      <c r="D7" s="195">
        <f>'[2]04'!D9</f>
        <v>0</v>
      </c>
      <c r="E7" s="195">
        <f>'[2]04'!E9</f>
        <v>0</v>
      </c>
      <c r="F7" s="15">
        <f t="shared" si="6"/>
        <v>72</v>
      </c>
      <c r="G7" s="194">
        <f>'[2]04'!H9</f>
        <v>38</v>
      </c>
      <c r="H7" s="195">
        <f>'[2]04'!I9</f>
        <v>0</v>
      </c>
      <c r="I7" s="195">
        <f>'[2]04'!J9</f>
        <v>0</v>
      </c>
      <c r="J7" s="195">
        <f>'[2]04'!K9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'[2]04'!B10</f>
        <v>42</v>
      </c>
      <c r="C8" s="195">
        <f>'[2]04'!C10</f>
        <v>30</v>
      </c>
      <c r="D8" s="195">
        <f>'[2]04'!D10</f>
        <v>0</v>
      </c>
      <c r="E8" s="195">
        <f>'[2]04'!E10</f>
        <v>0</v>
      </c>
      <c r="F8" s="15">
        <f t="shared" si="6"/>
        <v>72</v>
      </c>
      <c r="G8" s="194">
        <f>'[2]04'!H10</f>
        <v>38</v>
      </c>
      <c r="H8" s="195">
        <f>'[2]04'!I10</f>
        <v>0</v>
      </c>
      <c r="I8" s="195">
        <f>'[2]04'!J10</f>
        <v>0</v>
      </c>
      <c r="J8" s="195">
        <f>'[2]04'!K10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'[2]04'!B11</f>
        <v>42</v>
      </c>
      <c r="C9" s="195">
        <f>'[2]04'!C11</f>
        <v>30</v>
      </c>
      <c r="D9" s="195">
        <f>'[2]04'!D11</f>
        <v>0</v>
      </c>
      <c r="E9" s="195">
        <f>'[2]04'!E11</f>
        <v>0</v>
      </c>
      <c r="F9" s="15">
        <f t="shared" si="6"/>
        <v>72</v>
      </c>
      <c r="G9" s="194">
        <f>'[2]04'!H11</f>
        <v>38</v>
      </c>
      <c r="H9" s="195">
        <f>'[2]04'!I11</f>
        <v>0</v>
      </c>
      <c r="I9" s="195">
        <f>'[2]04'!J11</f>
        <v>0</v>
      </c>
      <c r="J9" s="195">
        <f>'[2]04'!K11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'[2]04'!B12</f>
        <v>42</v>
      </c>
      <c r="C10" s="195">
        <f>'[2]04'!C12</f>
        <v>30</v>
      </c>
      <c r="D10" s="195">
        <f>'[2]04'!D12</f>
        <v>0</v>
      </c>
      <c r="E10" s="195">
        <f>'[2]04'!E12</f>
        <v>0</v>
      </c>
      <c r="F10" s="15">
        <f t="shared" si="6"/>
        <v>72</v>
      </c>
      <c r="G10" s="194">
        <f>'[2]04'!H12</f>
        <v>38</v>
      </c>
      <c r="H10" s="195">
        <f>'[2]04'!I12</f>
        <v>0</v>
      </c>
      <c r="I10" s="195">
        <f>'[2]04'!J12</f>
        <v>0</v>
      </c>
      <c r="J10" s="195">
        <f>'[2]04'!K12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'[2]04'!B13</f>
        <v>42</v>
      </c>
      <c r="C11" s="195">
        <f>'[2]04'!C13</f>
        <v>30</v>
      </c>
      <c r="D11" s="195">
        <f>'[2]04'!D13</f>
        <v>0</v>
      </c>
      <c r="E11" s="195">
        <f>'[2]04'!E13</f>
        <v>0</v>
      </c>
      <c r="F11" s="15">
        <f t="shared" si="6"/>
        <v>72</v>
      </c>
      <c r="G11" s="194">
        <f>'[2]04'!H13</f>
        <v>38</v>
      </c>
      <c r="H11" s="195">
        <f>'[2]04'!I13</f>
        <v>0</v>
      </c>
      <c r="I11" s="195">
        <f>'[2]04'!J13</f>
        <v>0</v>
      </c>
      <c r="J11" s="195">
        <f>'[2]04'!K13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'[2]04'!B14</f>
        <v>42</v>
      </c>
      <c r="C12" s="195">
        <f>'[2]04'!C14</f>
        <v>30</v>
      </c>
      <c r="D12" s="195">
        <f>'[2]04'!D14</f>
        <v>0</v>
      </c>
      <c r="E12" s="195">
        <f>'[2]04'!E14</f>
        <v>0</v>
      </c>
      <c r="F12" s="15">
        <f t="shared" si="6"/>
        <v>72</v>
      </c>
      <c r="G12" s="194">
        <f>'[2]04'!H14</f>
        <v>38</v>
      </c>
      <c r="H12" s="195">
        <f>'[2]04'!I14</f>
        <v>0</v>
      </c>
      <c r="I12" s="195">
        <f>'[2]04'!J14</f>
        <v>0</v>
      </c>
      <c r="J12" s="195">
        <f>'[2]04'!K14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'[2]04'!B15</f>
        <v>42</v>
      </c>
      <c r="C13" s="195">
        <f>'[2]04'!C15</f>
        <v>30</v>
      </c>
      <c r="D13" s="195">
        <f>'[2]04'!D15</f>
        <v>0</v>
      </c>
      <c r="E13" s="195">
        <f>'[2]04'!E15</f>
        <v>0</v>
      </c>
      <c r="F13" s="15">
        <f t="shared" si="6"/>
        <v>72</v>
      </c>
      <c r="G13" s="194">
        <f>'[2]04'!H15</f>
        <v>38</v>
      </c>
      <c r="H13" s="195">
        <f>'[2]04'!I15</f>
        <v>0</v>
      </c>
      <c r="I13" s="195">
        <f>'[2]04'!J15</f>
        <v>0</v>
      </c>
      <c r="J13" s="195">
        <f>'[2]04'!K15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'[2]04'!B16</f>
        <v>42</v>
      </c>
      <c r="C14" s="195">
        <f>'[2]04'!C16</f>
        <v>30</v>
      </c>
      <c r="D14" s="195">
        <f>'[2]04'!D16</f>
        <v>0</v>
      </c>
      <c r="E14" s="195">
        <f>'[2]04'!E16</f>
        <v>0</v>
      </c>
      <c r="F14" s="15">
        <f t="shared" si="6"/>
        <v>72</v>
      </c>
      <c r="G14" s="194">
        <f>'[2]04'!H16</f>
        <v>38</v>
      </c>
      <c r="H14" s="195">
        <f>'[2]04'!I16</f>
        <v>0</v>
      </c>
      <c r="I14" s="195">
        <f>'[2]04'!J16</f>
        <v>0</v>
      </c>
      <c r="J14" s="195">
        <f>'[2]04'!K16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'[2]04'!B17</f>
        <v>42</v>
      </c>
      <c r="C15" s="195">
        <f>'[2]04'!C17</f>
        <v>30</v>
      </c>
      <c r="D15" s="195">
        <f>'[2]04'!D17</f>
        <v>0</v>
      </c>
      <c r="E15" s="195">
        <f>'[2]04'!E17</f>
        <v>0</v>
      </c>
      <c r="F15" s="15">
        <f t="shared" si="6"/>
        <v>72</v>
      </c>
      <c r="G15" s="194">
        <f>'[2]04'!H17</f>
        <v>38</v>
      </c>
      <c r="H15" s="195">
        <f>'[2]04'!I17</f>
        <v>0</v>
      </c>
      <c r="I15" s="195">
        <f>'[2]04'!J17</f>
        <v>0</v>
      </c>
      <c r="J15" s="195">
        <f>'[2]04'!K17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'[2]04'!B18</f>
        <v>42</v>
      </c>
      <c r="C16" s="195">
        <f>'[2]04'!C18</f>
        <v>30</v>
      </c>
      <c r="D16" s="195">
        <f>'[2]04'!D18</f>
        <v>0</v>
      </c>
      <c r="E16" s="195">
        <f>'[2]04'!E18</f>
        <v>0</v>
      </c>
      <c r="F16" s="15">
        <f t="shared" si="6"/>
        <v>72</v>
      </c>
      <c r="G16" s="194">
        <f>'[2]04'!H18</f>
        <v>38</v>
      </c>
      <c r="H16" s="195">
        <f>'[2]04'!I18</f>
        <v>0</v>
      </c>
      <c r="I16" s="195">
        <f>'[2]04'!J18</f>
        <v>0</v>
      </c>
      <c r="J16" s="195">
        <f>'[2]04'!K18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'[2]04'!B19</f>
        <v>42</v>
      </c>
      <c r="C17" s="195">
        <f>'[2]04'!C19</f>
        <v>30</v>
      </c>
      <c r="D17" s="195">
        <f>'[2]04'!D19</f>
        <v>0</v>
      </c>
      <c r="E17" s="195">
        <f>'[2]04'!E19</f>
        <v>0</v>
      </c>
      <c r="F17" s="15">
        <f t="shared" si="6"/>
        <v>72</v>
      </c>
      <c r="G17" s="194">
        <f>'[2]04'!H19</f>
        <v>38</v>
      </c>
      <c r="H17" s="195">
        <f>'[2]04'!I19</f>
        <v>0</v>
      </c>
      <c r="I17" s="195">
        <f>'[2]04'!J19</f>
        <v>0</v>
      </c>
      <c r="J17" s="195">
        <f>'[2]04'!K19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'[2]04'!B20</f>
        <v>42</v>
      </c>
      <c r="C18" s="195">
        <f>'[2]04'!C20</f>
        <v>30</v>
      </c>
      <c r="D18" s="195">
        <f>'[2]04'!D20</f>
        <v>0</v>
      </c>
      <c r="E18" s="195">
        <f>'[2]04'!E20</f>
        <v>0</v>
      </c>
      <c r="F18" s="15">
        <f t="shared" si="6"/>
        <v>72</v>
      </c>
      <c r="G18" s="194">
        <f>'[2]04'!H20</f>
        <v>38</v>
      </c>
      <c r="H18" s="195">
        <f>'[2]04'!I20</f>
        <v>0</v>
      </c>
      <c r="I18" s="195">
        <f>'[2]04'!J20</f>
        <v>0</v>
      </c>
      <c r="J18" s="195">
        <f>'[2]04'!K20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'[2]04'!B21</f>
        <v>42</v>
      </c>
      <c r="C19" s="195">
        <f>'[2]04'!C21</f>
        <v>30</v>
      </c>
      <c r="D19" s="195">
        <f>'[2]04'!D21</f>
        <v>0</v>
      </c>
      <c r="E19" s="195">
        <f>'[2]04'!E21</f>
        <v>0</v>
      </c>
      <c r="F19" s="15">
        <f t="shared" si="6"/>
        <v>72</v>
      </c>
      <c r="G19" s="194">
        <f>'[2]04'!H21</f>
        <v>38</v>
      </c>
      <c r="H19" s="195">
        <f>'[2]04'!I21</f>
        <v>0</v>
      </c>
      <c r="I19" s="195">
        <f>'[2]04'!J21</f>
        <v>0</v>
      </c>
      <c r="J19" s="195">
        <f>'[2]04'!K21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'[2]04'!B22</f>
        <v>42</v>
      </c>
      <c r="C20" s="195">
        <f>'[2]04'!C22</f>
        <v>30</v>
      </c>
      <c r="D20" s="195">
        <f>'[2]04'!D22</f>
        <v>0</v>
      </c>
      <c r="E20" s="195">
        <f>'[2]04'!E22</f>
        <v>0</v>
      </c>
      <c r="F20" s="15">
        <f t="shared" si="6"/>
        <v>72</v>
      </c>
      <c r="G20" s="194">
        <f>'[2]04'!H22</f>
        <v>38</v>
      </c>
      <c r="H20" s="195">
        <f>'[2]04'!I22</f>
        <v>0</v>
      </c>
      <c r="I20" s="195">
        <f>'[2]04'!J22</f>
        <v>0</v>
      </c>
      <c r="J20" s="195">
        <f>'[2]04'!K22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'[2]04'!B23</f>
        <v>42</v>
      </c>
      <c r="C21" s="195">
        <f>'[2]04'!C23</f>
        <v>30</v>
      </c>
      <c r="D21" s="195">
        <f>'[2]04'!D23</f>
        <v>0</v>
      </c>
      <c r="E21" s="195">
        <f>'[2]04'!E23</f>
        <v>0</v>
      </c>
      <c r="F21" s="15">
        <f t="shared" si="6"/>
        <v>72</v>
      </c>
      <c r="G21" s="194">
        <f>'[2]04'!H23</f>
        <v>38</v>
      </c>
      <c r="H21" s="195">
        <f>'[2]04'!I23</f>
        <v>0</v>
      </c>
      <c r="I21" s="195">
        <f>'[2]04'!J23</f>
        <v>0</v>
      </c>
      <c r="J21" s="195">
        <f>'[2]04'!K23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'[2]04'!B24</f>
        <v>42</v>
      </c>
      <c r="C22" s="195">
        <f>'[2]04'!C24</f>
        <v>30</v>
      </c>
      <c r="D22" s="195">
        <f>'[2]04'!D24</f>
        <v>0</v>
      </c>
      <c r="E22" s="195">
        <f>'[2]04'!E24</f>
        <v>0</v>
      </c>
      <c r="F22" s="15">
        <f t="shared" si="6"/>
        <v>72</v>
      </c>
      <c r="G22" s="194">
        <f>'[2]04'!H24</f>
        <v>38</v>
      </c>
      <c r="H22" s="195">
        <f>'[2]04'!I24</f>
        <v>0</v>
      </c>
      <c r="I22" s="195">
        <f>'[2]04'!J24</f>
        <v>0</v>
      </c>
      <c r="J22" s="195">
        <f>'[2]04'!K24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'[2]04'!B25</f>
        <v>42</v>
      </c>
      <c r="C23" s="195">
        <f>'[2]04'!C25</f>
        <v>30</v>
      </c>
      <c r="D23" s="195">
        <f>'[2]04'!D25</f>
        <v>0</v>
      </c>
      <c r="E23" s="195">
        <f>'[2]04'!E25</f>
        <v>0</v>
      </c>
      <c r="F23" s="15">
        <f t="shared" si="6"/>
        <v>72</v>
      </c>
      <c r="G23" s="194">
        <f>'[2]04'!H25</f>
        <v>38</v>
      </c>
      <c r="H23" s="195">
        <f>'[2]04'!I25</f>
        <v>0</v>
      </c>
      <c r="I23" s="195">
        <f>'[2]04'!J25</f>
        <v>0</v>
      </c>
      <c r="J23" s="195">
        <f>'[2]04'!K25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'[2]04'!B26</f>
        <v>42</v>
      </c>
      <c r="C24" s="195">
        <f>'[2]04'!C26</f>
        <v>30</v>
      </c>
      <c r="D24" s="195">
        <f>'[2]04'!D26</f>
        <v>0</v>
      </c>
      <c r="E24" s="195">
        <f>'[2]04'!E26</f>
        <v>0</v>
      </c>
      <c r="F24" s="15">
        <f t="shared" si="6"/>
        <v>72</v>
      </c>
      <c r="G24" s="194">
        <f>'[2]04'!H26</f>
        <v>38</v>
      </c>
      <c r="H24" s="195">
        <f>'[2]04'!I26</f>
        <v>0</v>
      </c>
      <c r="I24" s="195">
        <f>'[2]04'!J26</f>
        <v>0</v>
      </c>
      <c r="J24" s="195">
        <f>'[2]04'!K26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'[2]04'!B27</f>
        <v>42</v>
      </c>
      <c r="C25" s="195">
        <f>'[2]04'!C27</f>
        <v>30</v>
      </c>
      <c r="D25" s="195">
        <f>'[2]04'!D27</f>
        <v>0</v>
      </c>
      <c r="E25" s="195">
        <f>'[2]04'!E27</f>
        <v>0</v>
      </c>
      <c r="F25" s="15">
        <f t="shared" si="6"/>
        <v>72</v>
      </c>
      <c r="G25" s="194">
        <f>'[2]04'!H27</f>
        <v>38</v>
      </c>
      <c r="H25" s="195">
        <f>'[2]04'!I27</f>
        <v>0</v>
      </c>
      <c r="I25" s="195">
        <f>'[2]04'!J27</f>
        <v>0</v>
      </c>
      <c r="J25" s="195">
        <f>'[2]04'!K27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'[2]04'!B28</f>
        <v>42</v>
      </c>
      <c r="C26" s="195">
        <f>'[2]04'!C28</f>
        <v>30</v>
      </c>
      <c r="D26" s="195">
        <f>'[2]04'!D28</f>
        <v>0</v>
      </c>
      <c r="E26" s="195">
        <f>'[2]04'!E28</f>
        <v>0</v>
      </c>
      <c r="F26" s="15">
        <f t="shared" si="6"/>
        <v>72</v>
      </c>
      <c r="G26" s="194">
        <f>'[2]04'!H28</f>
        <v>38</v>
      </c>
      <c r="H26" s="195">
        <f>'[2]04'!I28</f>
        <v>0</v>
      </c>
      <c r="I26" s="195">
        <f>'[2]04'!J28</f>
        <v>0</v>
      </c>
      <c r="J26" s="195">
        <f>'[2]04'!K28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'[2]04'!B29</f>
        <v>42</v>
      </c>
      <c r="C27" s="195">
        <f>'[2]04'!C29</f>
        <v>30</v>
      </c>
      <c r="D27" s="195">
        <f>'[2]04'!D29</f>
        <v>0</v>
      </c>
      <c r="E27" s="195">
        <f>'[2]04'!E29</f>
        <v>0</v>
      </c>
      <c r="F27" s="15">
        <f t="shared" si="6"/>
        <v>72</v>
      </c>
      <c r="G27" s="194">
        <f>'[2]04'!H29</f>
        <v>38</v>
      </c>
      <c r="H27" s="195">
        <f>'[2]04'!I29</f>
        <v>0</v>
      </c>
      <c r="I27" s="195">
        <f>'[2]04'!J29</f>
        <v>0</v>
      </c>
      <c r="J27" s="195">
        <f>'[2]04'!K29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'[2]04'!B30</f>
        <v>42</v>
      </c>
      <c r="C28" s="195">
        <f>'[2]04'!C30</f>
        <v>30</v>
      </c>
      <c r="D28" s="195">
        <f>'[2]04'!D30</f>
        <v>0</v>
      </c>
      <c r="E28" s="195">
        <f>'[2]04'!E30</f>
        <v>0</v>
      </c>
      <c r="F28" s="15">
        <f t="shared" si="6"/>
        <v>72</v>
      </c>
      <c r="G28" s="194">
        <f>'[2]04'!H30</f>
        <v>38</v>
      </c>
      <c r="H28" s="195">
        <f>'[2]04'!I30</f>
        <v>0</v>
      </c>
      <c r="I28" s="195">
        <f>'[2]04'!J30</f>
        <v>0</v>
      </c>
      <c r="J28" s="195">
        <f>'[2]04'!K30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'[2]04'!B31</f>
        <v>42</v>
      </c>
      <c r="C29" s="195">
        <f>'[2]04'!C31</f>
        <v>30</v>
      </c>
      <c r="D29" s="195">
        <f>'[2]04'!D31</f>
        <v>0</v>
      </c>
      <c r="E29" s="195">
        <f>'[2]04'!E31</f>
        <v>0</v>
      </c>
      <c r="F29" s="15">
        <f t="shared" si="6"/>
        <v>72</v>
      </c>
      <c r="G29" s="194">
        <f>'[2]04'!H31</f>
        <v>38</v>
      </c>
      <c r="H29" s="195">
        <f>'[2]04'!I31</f>
        <v>0</v>
      </c>
      <c r="I29" s="195">
        <f>'[2]04'!J31</f>
        <v>0</v>
      </c>
      <c r="J29" s="195">
        <f>'[2]04'!K31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'[2]04'!B32</f>
        <v>42</v>
      </c>
      <c r="C30" s="195">
        <f>'[2]04'!C32</f>
        <v>30</v>
      </c>
      <c r="D30" s="195">
        <f>'[2]04'!D32</f>
        <v>0</v>
      </c>
      <c r="E30" s="195">
        <f>'[2]04'!E32</f>
        <v>0</v>
      </c>
      <c r="F30" s="15">
        <f t="shared" si="6"/>
        <v>72</v>
      </c>
      <c r="G30" s="194">
        <f>'[2]04'!H32</f>
        <v>38</v>
      </c>
      <c r="H30" s="195">
        <f>'[2]04'!I32</f>
        <v>0</v>
      </c>
      <c r="I30" s="195">
        <f>'[2]04'!J32</f>
        <v>0</v>
      </c>
      <c r="J30" s="195">
        <f>'[2]04'!K32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'[2]04'!B33</f>
        <v>42</v>
      </c>
      <c r="C31" s="195">
        <f>'[2]04'!C33</f>
        <v>30</v>
      </c>
      <c r="D31" s="195">
        <f>'[2]04'!D33</f>
        <v>0</v>
      </c>
      <c r="E31" s="195">
        <f>'[2]04'!E33</f>
        <v>0</v>
      </c>
      <c r="F31" s="15">
        <f t="shared" si="6"/>
        <v>72</v>
      </c>
      <c r="G31" s="194">
        <f>'[2]04'!H33</f>
        <v>38</v>
      </c>
      <c r="H31" s="195">
        <f>'[2]04'!I33</f>
        <v>0</v>
      </c>
      <c r="I31" s="195">
        <f>'[2]04'!J33</f>
        <v>0</v>
      </c>
      <c r="J31" s="195">
        <f>'[2]04'!K33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'[2]04'!B34</f>
        <v>42</v>
      </c>
      <c r="C32" s="195">
        <f>'[2]04'!C34</f>
        <v>30</v>
      </c>
      <c r="D32" s="195">
        <f>'[2]04'!D34</f>
        <v>0</v>
      </c>
      <c r="E32" s="195">
        <f>'[2]04'!E34</f>
        <v>0</v>
      </c>
      <c r="F32" s="15">
        <f t="shared" si="6"/>
        <v>72</v>
      </c>
      <c r="G32" s="194">
        <f>'[2]04'!H34</f>
        <v>38</v>
      </c>
      <c r="H32" s="195">
        <f>'[2]04'!I34</f>
        <v>0</v>
      </c>
      <c r="I32" s="195">
        <f>'[2]04'!J34</f>
        <v>0</v>
      </c>
      <c r="J32" s="195">
        <f>'[2]04'!K34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'[2]04'!B35</f>
        <v>42</v>
      </c>
      <c r="C33" s="195">
        <f>'[2]04'!C35</f>
        <v>30</v>
      </c>
      <c r="D33" s="195">
        <f>'[2]04'!D35</f>
        <v>0</v>
      </c>
      <c r="E33" s="195">
        <f>'[2]04'!E35</f>
        <v>0</v>
      </c>
      <c r="F33" s="15">
        <f t="shared" si="6"/>
        <v>72</v>
      </c>
      <c r="G33" s="194">
        <f>'[2]04'!H35</f>
        <v>38</v>
      </c>
      <c r="H33" s="195">
        <f>'[2]04'!I35</f>
        <v>0</v>
      </c>
      <c r="I33" s="195">
        <f>'[2]04'!J35</f>
        <v>0</v>
      </c>
      <c r="J33" s="195">
        <f>'[2]04'!K35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'[2]04'!B36</f>
        <v>42</v>
      </c>
      <c r="C34" s="195">
        <f>'[2]04'!C36</f>
        <v>30</v>
      </c>
      <c r="D34" s="195">
        <f>'[2]04'!D36</f>
        <v>0</v>
      </c>
      <c r="E34" s="195">
        <f>'[2]04'!E36</f>
        <v>0</v>
      </c>
      <c r="F34" s="15">
        <f t="shared" si="6"/>
        <v>72</v>
      </c>
      <c r="G34" s="194">
        <f>'[2]04'!H36</f>
        <v>38</v>
      </c>
      <c r="H34" s="195">
        <f>'[2]04'!I36</f>
        <v>0</v>
      </c>
      <c r="I34" s="195">
        <f>'[2]04'!J36</f>
        <v>0</v>
      </c>
      <c r="J34" s="195">
        <f>'[2]04'!K36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'[2]04'!B37</f>
        <v>42</v>
      </c>
      <c r="C35" s="195">
        <f>'[2]04'!C37</f>
        <v>30</v>
      </c>
      <c r="D35" s="195">
        <f>'[2]04'!D37</f>
        <v>0</v>
      </c>
      <c r="E35" s="195">
        <f>'[2]04'!E37</f>
        <v>0</v>
      </c>
      <c r="F35" s="15">
        <f t="shared" si="6"/>
        <v>72</v>
      </c>
      <c r="G35" s="194">
        <f>'[2]04'!H37</f>
        <v>38</v>
      </c>
      <c r="H35" s="195">
        <f>'[2]04'!I37</f>
        <v>0</v>
      </c>
      <c r="I35" s="195">
        <f>'[2]04'!J37</f>
        <v>0</v>
      </c>
      <c r="J35" s="195">
        <f>'[2]04'!K37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'[2]04'!B38</f>
        <v>42</v>
      </c>
      <c r="C36" s="195">
        <f>'[2]04'!C38</f>
        <v>30</v>
      </c>
      <c r="D36" s="195">
        <f>'[2]04'!D38</f>
        <v>0</v>
      </c>
      <c r="E36" s="195">
        <f>'[2]04'!E38</f>
        <v>0</v>
      </c>
      <c r="F36" s="15">
        <f t="shared" si="6"/>
        <v>72</v>
      </c>
      <c r="G36" s="194">
        <f>'[2]04'!H38</f>
        <v>38</v>
      </c>
      <c r="H36" s="195">
        <f>'[2]04'!I38</f>
        <v>0</v>
      </c>
      <c r="I36" s="195">
        <f>'[2]04'!J38</f>
        <v>0</v>
      </c>
      <c r="J36" s="195">
        <f>'[2]04'!K38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'[2]04'!B39</f>
        <v>42</v>
      </c>
      <c r="C37" s="195">
        <f>'[2]04'!C39</f>
        <v>30</v>
      </c>
      <c r="D37" s="195">
        <f>'[2]04'!D39</f>
        <v>0</v>
      </c>
      <c r="E37" s="195">
        <f>'[2]04'!E39</f>
        <v>0</v>
      </c>
      <c r="F37" s="15">
        <f t="shared" si="6"/>
        <v>72</v>
      </c>
      <c r="G37" s="194">
        <f>'[2]04'!H39</f>
        <v>38</v>
      </c>
      <c r="H37" s="195">
        <f>'[2]04'!I39</f>
        <v>0</v>
      </c>
      <c r="I37" s="195">
        <f>'[2]04'!J39</f>
        <v>0</v>
      </c>
      <c r="J37" s="195">
        <f>'[2]04'!K39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'[2]04'!B40</f>
        <v>42</v>
      </c>
      <c r="C38" s="195">
        <f>'[2]04'!C40</f>
        <v>30</v>
      </c>
      <c r="D38" s="195">
        <f>'[2]04'!D40</f>
        <v>0</v>
      </c>
      <c r="E38" s="195">
        <f>'[2]04'!E40</f>
        <v>0</v>
      </c>
      <c r="F38" s="15">
        <f t="shared" si="6"/>
        <v>72</v>
      </c>
      <c r="G38" s="194">
        <f>'[2]04'!H40</f>
        <v>38</v>
      </c>
      <c r="H38" s="195">
        <f>'[2]04'!I40</f>
        <v>0</v>
      </c>
      <c r="I38" s="195">
        <f>'[2]04'!J40</f>
        <v>0</v>
      </c>
      <c r="J38" s="195">
        <f>'[2]04'!K40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'[2]04'!B41</f>
        <v>42</v>
      </c>
      <c r="C39" s="195">
        <f>'[2]04'!C41</f>
        <v>30</v>
      </c>
      <c r="D39" s="195">
        <f>'[2]04'!D41</f>
        <v>0</v>
      </c>
      <c r="E39" s="195">
        <f>'[2]04'!E41</f>
        <v>0</v>
      </c>
      <c r="F39" s="15">
        <f t="shared" si="6"/>
        <v>72</v>
      </c>
      <c r="G39" s="194">
        <f>'[2]04'!H41</f>
        <v>37</v>
      </c>
      <c r="H39" s="195">
        <f>'[2]04'!I41</f>
        <v>0</v>
      </c>
      <c r="I39" s="195">
        <f>'[2]04'!J41</f>
        <v>0</v>
      </c>
      <c r="J39" s="195">
        <f>'[2]04'!K41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'[2]04'!B42</f>
        <v>42</v>
      </c>
      <c r="C40" s="195">
        <f>'[2]04'!C42</f>
        <v>30</v>
      </c>
      <c r="D40" s="195">
        <f>'[2]04'!D42</f>
        <v>0</v>
      </c>
      <c r="E40" s="195">
        <f>'[2]04'!E42</f>
        <v>0</v>
      </c>
      <c r="F40" s="15">
        <f t="shared" si="6"/>
        <v>72</v>
      </c>
      <c r="G40" s="194">
        <f>'[2]04'!H42</f>
        <v>37</v>
      </c>
      <c r="H40" s="195">
        <f>'[2]04'!I42</f>
        <v>0</v>
      </c>
      <c r="I40" s="195">
        <f>'[2]04'!J42</f>
        <v>0</v>
      </c>
      <c r="J40" s="195">
        <f>'[2]04'!K42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'[2]04'!B43</f>
        <v>42</v>
      </c>
      <c r="C41" s="195">
        <f>'[2]04'!C43</f>
        <v>30</v>
      </c>
      <c r="D41" s="195">
        <f>'[2]04'!D43</f>
        <v>0</v>
      </c>
      <c r="E41" s="195">
        <f>'[2]04'!E43</f>
        <v>0</v>
      </c>
      <c r="F41" s="15">
        <f t="shared" si="6"/>
        <v>72</v>
      </c>
      <c r="G41" s="194">
        <f>'[2]04'!H43</f>
        <v>37</v>
      </c>
      <c r="H41" s="195">
        <f>'[2]04'!I43</f>
        <v>0</v>
      </c>
      <c r="I41" s="195">
        <f>'[2]04'!J43</f>
        <v>0</v>
      </c>
      <c r="J41" s="195">
        <f>'[2]04'!K43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'[2]04'!B44</f>
        <v>42</v>
      </c>
      <c r="C42" s="195">
        <f>'[2]04'!C44</f>
        <v>30</v>
      </c>
      <c r="D42" s="195">
        <f>'[2]04'!D44</f>
        <v>0</v>
      </c>
      <c r="E42" s="195">
        <f>'[2]04'!E44</f>
        <v>0</v>
      </c>
      <c r="F42" s="15">
        <f t="shared" si="6"/>
        <v>72</v>
      </c>
      <c r="G42" s="194">
        <f>'[2]04'!H44</f>
        <v>37</v>
      </c>
      <c r="H42" s="195">
        <f>'[2]04'!I44</f>
        <v>0</v>
      </c>
      <c r="I42" s="195">
        <f>'[2]04'!J44</f>
        <v>0</v>
      </c>
      <c r="J42" s="195">
        <f>'[2]04'!K44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'[2]04'!B45</f>
        <v>42</v>
      </c>
      <c r="C43" s="195">
        <f>'[2]04'!C45</f>
        <v>30</v>
      </c>
      <c r="D43" s="195">
        <f>'[2]04'!D45</f>
        <v>0</v>
      </c>
      <c r="E43" s="195">
        <f>'[2]04'!E45</f>
        <v>0</v>
      </c>
      <c r="F43" s="15">
        <f t="shared" si="6"/>
        <v>72</v>
      </c>
      <c r="G43" s="194">
        <f>'[2]04'!H45</f>
        <v>37</v>
      </c>
      <c r="H43" s="195">
        <f>'[2]04'!I45</f>
        <v>0</v>
      </c>
      <c r="I43" s="195">
        <f>'[2]04'!J45</f>
        <v>0</v>
      </c>
      <c r="J43" s="195">
        <f>'[2]04'!K45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'[2]04'!B46</f>
        <v>42</v>
      </c>
      <c r="C44" s="195">
        <f>'[2]04'!C46</f>
        <v>30</v>
      </c>
      <c r="D44" s="195">
        <f>'[2]04'!D46</f>
        <v>0</v>
      </c>
      <c r="E44" s="195">
        <f>'[2]04'!E46</f>
        <v>0</v>
      </c>
      <c r="F44" s="15">
        <f t="shared" si="6"/>
        <v>72</v>
      </c>
      <c r="G44" s="194">
        <f>'[2]04'!H46</f>
        <v>37</v>
      </c>
      <c r="H44" s="195">
        <f>'[2]04'!I46</f>
        <v>0</v>
      </c>
      <c r="I44" s="195">
        <f>'[2]04'!J46</f>
        <v>0</v>
      </c>
      <c r="J44" s="195">
        <f>'[2]04'!K46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'[2]04'!B47</f>
        <v>42</v>
      </c>
      <c r="C45" s="195">
        <f>'[2]04'!C47</f>
        <v>30</v>
      </c>
      <c r="D45" s="195">
        <f>'[2]04'!D47</f>
        <v>0</v>
      </c>
      <c r="E45" s="195">
        <f>'[2]04'!E47</f>
        <v>0</v>
      </c>
      <c r="F45" s="15">
        <f t="shared" si="6"/>
        <v>72</v>
      </c>
      <c r="G45" s="194">
        <f>'[2]04'!H47</f>
        <v>37</v>
      </c>
      <c r="H45" s="195">
        <f>'[2]04'!I47</f>
        <v>0</v>
      </c>
      <c r="I45" s="195">
        <f>'[2]04'!J47</f>
        <v>0</v>
      </c>
      <c r="J45" s="195">
        <f>'[2]04'!K47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'[2]04'!B48</f>
        <v>42</v>
      </c>
      <c r="C46" s="195">
        <f>'[2]04'!C48</f>
        <v>30</v>
      </c>
      <c r="D46" s="195">
        <f>'[2]04'!D48</f>
        <v>0</v>
      </c>
      <c r="E46" s="195">
        <f>'[2]04'!E48</f>
        <v>0</v>
      </c>
      <c r="F46" s="15">
        <f t="shared" si="6"/>
        <v>72</v>
      </c>
      <c r="G46" s="194">
        <f>'[2]04'!H48</f>
        <v>37</v>
      </c>
      <c r="H46" s="195">
        <f>'[2]04'!I48</f>
        <v>0</v>
      </c>
      <c r="I46" s="195">
        <f>'[2]04'!J48</f>
        <v>0</v>
      </c>
      <c r="J46" s="195">
        <f>'[2]04'!K48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'[2]04'!B49</f>
        <v>42</v>
      </c>
      <c r="C47" s="195">
        <f>'[2]04'!C49</f>
        <v>30</v>
      </c>
      <c r="D47" s="195">
        <f>'[2]04'!D49</f>
        <v>0</v>
      </c>
      <c r="E47" s="195">
        <f>'[2]04'!E49</f>
        <v>0</v>
      </c>
      <c r="F47" s="15">
        <f t="shared" si="6"/>
        <v>72</v>
      </c>
      <c r="G47" s="194">
        <f>'[2]04'!H49</f>
        <v>37</v>
      </c>
      <c r="H47" s="195">
        <f>'[2]04'!I49</f>
        <v>0</v>
      </c>
      <c r="I47" s="195">
        <f>'[2]04'!J49</f>
        <v>0</v>
      </c>
      <c r="J47" s="195">
        <f>'[2]04'!K49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'[2]04'!B50</f>
        <v>42</v>
      </c>
      <c r="C48" s="195">
        <f>'[2]04'!C50</f>
        <v>30</v>
      </c>
      <c r="D48" s="195">
        <f>'[2]04'!D50</f>
        <v>0</v>
      </c>
      <c r="E48" s="195">
        <f>'[2]04'!E50</f>
        <v>0</v>
      </c>
      <c r="F48" s="15">
        <f t="shared" si="6"/>
        <v>72</v>
      </c>
      <c r="G48" s="194">
        <f>'[2]04'!H50</f>
        <v>37</v>
      </c>
      <c r="H48" s="195">
        <f>'[2]04'!I50</f>
        <v>0</v>
      </c>
      <c r="I48" s="195">
        <f>'[2]04'!J50</f>
        <v>0</v>
      </c>
      <c r="J48" s="195">
        <f>'[2]04'!K50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'[2]04'!B51</f>
        <v>42</v>
      </c>
      <c r="C49" s="195">
        <f>'[2]04'!C51</f>
        <v>30</v>
      </c>
      <c r="D49" s="195">
        <f>'[2]04'!D51</f>
        <v>0</v>
      </c>
      <c r="E49" s="195">
        <f>'[2]04'!E51</f>
        <v>0</v>
      </c>
      <c r="F49" s="15">
        <f t="shared" si="6"/>
        <v>72</v>
      </c>
      <c r="G49" s="194">
        <f>'[2]04'!H51</f>
        <v>37</v>
      </c>
      <c r="H49" s="195">
        <f>'[2]04'!I51</f>
        <v>0</v>
      </c>
      <c r="I49" s="195">
        <f>'[2]04'!J51</f>
        <v>0</v>
      </c>
      <c r="J49" s="195">
        <f>'[2]04'!K51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'[2]04'!B52</f>
        <v>42</v>
      </c>
      <c r="C50" s="195">
        <f>'[2]04'!C52</f>
        <v>30</v>
      </c>
      <c r="D50" s="195">
        <f>'[2]04'!D52</f>
        <v>0</v>
      </c>
      <c r="E50" s="195">
        <f>'[2]04'!E52</f>
        <v>0</v>
      </c>
      <c r="F50" s="15">
        <f t="shared" si="6"/>
        <v>72</v>
      </c>
      <c r="G50" s="194">
        <f>'[2]04'!H52</f>
        <v>37</v>
      </c>
      <c r="H50" s="195">
        <f>'[2]04'!I52</f>
        <v>0</v>
      </c>
      <c r="I50" s="195">
        <f>'[2]04'!J52</f>
        <v>0</v>
      </c>
      <c r="J50" s="195">
        <f>'[2]04'!K52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'[2]04'!B53</f>
        <v>42</v>
      </c>
      <c r="C51" s="195">
        <f>'[2]04'!C53</f>
        <v>30</v>
      </c>
      <c r="D51" s="195">
        <f>'[2]04'!D53</f>
        <v>0</v>
      </c>
      <c r="E51" s="195">
        <f>'[2]04'!E53</f>
        <v>0</v>
      </c>
      <c r="F51" s="15">
        <f t="shared" si="6"/>
        <v>72</v>
      </c>
      <c r="G51" s="194">
        <f>'[2]04'!H53</f>
        <v>36</v>
      </c>
      <c r="H51" s="195">
        <f>'[2]04'!I53</f>
        <v>0</v>
      </c>
      <c r="I51" s="195">
        <f>'[2]04'!J53</f>
        <v>0</v>
      </c>
      <c r="J51" s="195">
        <f>'[2]04'!K53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4">
        <f>'[2]04'!B54</f>
        <v>42</v>
      </c>
      <c r="C52" s="195">
        <f>'[2]04'!C54</f>
        <v>30</v>
      </c>
      <c r="D52" s="195">
        <f>'[2]04'!D54</f>
        <v>0</v>
      </c>
      <c r="E52" s="195">
        <f>'[2]04'!E54</f>
        <v>0</v>
      </c>
      <c r="F52" s="15">
        <f t="shared" si="6"/>
        <v>72</v>
      </c>
      <c r="G52" s="194">
        <f>'[2]04'!H54</f>
        <v>36</v>
      </c>
      <c r="H52" s="195">
        <f>'[2]04'!I54</f>
        <v>0</v>
      </c>
      <c r="I52" s="195">
        <f>'[2]04'!J54</f>
        <v>0</v>
      </c>
      <c r="J52" s="195">
        <f>'[2]04'!K54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4">
        <f>'[2]04'!B55</f>
        <v>42</v>
      </c>
      <c r="C53" s="195">
        <f>'[2]04'!C55</f>
        <v>30</v>
      </c>
      <c r="D53" s="195">
        <f>'[2]04'!D55</f>
        <v>0</v>
      </c>
      <c r="E53" s="195">
        <f>'[2]04'!E55</f>
        <v>0</v>
      </c>
      <c r="F53" s="15">
        <f t="shared" si="6"/>
        <v>72</v>
      </c>
      <c r="G53" s="194">
        <f>'[2]04'!H55</f>
        <v>36</v>
      </c>
      <c r="H53" s="195">
        <f>'[2]04'!I55</f>
        <v>0</v>
      </c>
      <c r="I53" s="195">
        <f>'[2]04'!J55</f>
        <v>0</v>
      </c>
      <c r="J53" s="195">
        <f>'[2]04'!K55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4">
        <f>'[2]04'!B56</f>
        <v>42</v>
      </c>
      <c r="C54" s="195">
        <f>'[2]04'!C56</f>
        <v>30</v>
      </c>
      <c r="D54" s="195">
        <f>'[2]04'!D56</f>
        <v>0</v>
      </c>
      <c r="E54" s="195">
        <f>'[2]04'!E56</f>
        <v>0</v>
      </c>
      <c r="F54" s="15">
        <f t="shared" si="6"/>
        <v>72</v>
      </c>
      <c r="G54" s="194">
        <f>'[2]04'!H56</f>
        <v>36</v>
      </c>
      <c r="H54" s="195">
        <f>'[2]04'!I56</f>
        <v>0</v>
      </c>
      <c r="I54" s="195">
        <f>'[2]04'!J56</f>
        <v>0</v>
      </c>
      <c r="J54" s="195">
        <f>'[2]04'!K56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4">
        <f>'[2]04'!B57</f>
        <v>42</v>
      </c>
      <c r="C55" s="195">
        <f>'[2]04'!C57</f>
        <v>30</v>
      </c>
      <c r="D55" s="195">
        <f>'[2]04'!D57</f>
        <v>0</v>
      </c>
      <c r="E55" s="195">
        <f>'[2]04'!E57</f>
        <v>0</v>
      </c>
      <c r="F55" s="15">
        <f t="shared" si="6"/>
        <v>72</v>
      </c>
      <c r="G55" s="194">
        <f>'[2]04'!H57</f>
        <v>35</v>
      </c>
      <c r="H55" s="195">
        <f>'[2]04'!I57</f>
        <v>0</v>
      </c>
      <c r="I55" s="195">
        <f>'[2]04'!J57</f>
        <v>0</v>
      </c>
      <c r="J55" s="195">
        <f>'[2]04'!K57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194">
        <f>'[2]04'!B58</f>
        <v>42</v>
      </c>
      <c r="C56" s="195">
        <f>'[2]04'!C58</f>
        <v>30</v>
      </c>
      <c r="D56" s="195">
        <f>'[2]04'!D58</f>
        <v>0</v>
      </c>
      <c r="E56" s="195">
        <f>'[2]04'!E58</f>
        <v>0</v>
      </c>
      <c r="F56" s="15">
        <f t="shared" si="6"/>
        <v>72</v>
      </c>
      <c r="G56" s="194">
        <f>'[2]04'!H58</f>
        <v>35</v>
      </c>
      <c r="H56" s="195">
        <f>'[2]04'!I58</f>
        <v>0</v>
      </c>
      <c r="I56" s="195">
        <f>'[2]04'!J58</f>
        <v>0</v>
      </c>
      <c r="J56" s="195">
        <f>'[2]04'!K58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194">
        <f>'[2]04'!B59</f>
        <v>42</v>
      </c>
      <c r="C57" s="195">
        <f>'[2]04'!C59</f>
        <v>30</v>
      </c>
      <c r="D57" s="195">
        <f>'[2]04'!D59</f>
        <v>0</v>
      </c>
      <c r="E57" s="195">
        <f>'[2]04'!E59</f>
        <v>0</v>
      </c>
      <c r="F57" s="15">
        <f t="shared" si="6"/>
        <v>72</v>
      </c>
      <c r="G57" s="194">
        <f>'[2]04'!H59</f>
        <v>35</v>
      </c>
      <c r="H57" s="195">
        <f>'[2]04'!I59</f>
        <v>0</v>
      </c>
      <c r="I57" s="195">
        <f>'[2]04'!J59</f>
        <v>0</v>
      </c>
      <c r="J57" s="195">
        <f>'[2]04'!K59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194">
        <f>'[2]04'!B60</f>
        <v>42</v>
      </c>
      <c r="C58" s="195">
        <f>'[2]04'!C60</f>
        <v>30</v>
      </c>
      <c r="D58" s="195">
        <f>'[2]04'!D60</f>
        <v>0</v>
      </c>
      <c r="E58" s="195">
        <f>'[2]04'!E60</f>
        <v>0</v>
      </c>
      <c r="F58" s="15">
        <f t="shared" si="6"/>
        <v>72</v>
      </c>
      <c r="G58" s="194">
        <f>'[2]04'!H60</f>
        <v>35</v>
      </c>
      <c r="H58" s="195">
        <f>'[2]04'!I60</f>
        <v>0</v>
      </c>
      <c r="I58" s="195">
        <f>'[2]04'!J60</f>
        <v>0</v>
      </c>
      <c r="J58" s="195">
        <f>'[2]04'!K60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194">
        <f>'[2]04'!B61</f>
        <v>42</v>
      </c>
      <c r="C59" s="195">
        <f>'[2]04'!C61</f>
        <v>30</v>
      </c>
      <c r="D59" s="195">
        <f>'[2]04'!D61</f>
        <v>0</v>
      </c>
      <c r="E59" s="195">
        <f>'[2]04'!E61</f>
        <v>0</v>
      </c>
      <c r="F59" s="15">
        <f t="shared" si="6"/>
        <v>72</v>
      </c>
      <c r="G59" s="194">
        <f>'[2]04'!H61</f>
        <v>35</v>
      </c>
      <c r="H59" s="195">
        <f>'[2]04'!I61</f>
        <v>0</v>
      </c>
      <c r="I59" s="195">
        <f>'[2]04'!J61</f>
        <v>0</v>
      </c>
      <c r="J59" s="195">
        <f>'[2]04'!K61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194">
        <f>'[2]04'!B62</f>
        <v>42</v>
      </c>
      <c r="C60" s="195">
        <f>'[2]04'!C62</f>
        <v>30</v>
      </c>
      <c r="D60" s="195">
        <f>'[2]04'!D62</f>
        <v>0</v>
      </c>
      <c r="E60" s="195">
        <f>'[2]04'!E62</f>
        <v>0</v>
      </c>
      <c r="F60" s="15">
        <f t="shared" si="6"/>
        <v>72</v>
      </c>
      <c r="G60" s="194">
        <f>'[2]04'!H62</f>
        <v>35</v>
      </c>
      <c r="H60" s="195">
        <f>'[2]04'!I62</f>
        <v>0</v>
      </c>
      <c r="I60" s="195">
        <f>'[2]04'!J62</f>
        <v>0</v>
      </c>
      <c r="J60" s="195">
        <f>'[2]04'!K62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194">
        <f>'[2]04'!B63</f>
        <v>42</v>
      </c>
      <c r="C61" s="195">
        <f>'[2]04'!C63</f>
        <v>30</v>
      </c>
      <c r="D61" s="195">
        <f>'[2]04'!D63</f>
        <v>0</v>
      </c>
      <c r="E61" s="195">
        <f>'[2]04'!E63</f>
        <v>0</v>
      </c>
      <c r="F61" s="15">
        <f t="shared" si="6"/>
        <v>72</v>
      </c>
      <c r="G61" s="194">
        <f>'[2]04'!H63</f>
        <v>35</v>
      </c>
      <c r="H61" s="195">
        <f>'[2]04'!I63</f>
        <v>0</v>
      </c>
      <c r="I61" s="195">
        <f>'[2]04'!J63</f>
        <v>0</v>
      </c>
      <c r="J61" s="195">
        <f>'[2]04'!K63</f>
        <v>0</v>
      </c>
      <c r="K61" s="15">
        <f t="shared" si="3"/>
        <v>35</v>
      </c>
      <c r="L61" s="18">
        <f>frq!C61</f>
        <v>1</v>
      </c>
      <c r="M61" s="124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194">
        <f>'[2]04'!B64</f>
        <v>42</v>
      </c>
      <c r="C62" s="195">
        <f>'[2]04'!C64</f>
        <v>30</v>
      </c>
      <c r="D62" s="195">
        <f>'[2]04'!D64</f>
        <v>0</v>
      </c>
      <c r="E62" s="195">
        <f>'[2]04'!E64</f>
        <v>0</v>
      </c>
      <c r="F62" s="15">
        <f t="shared" si="6"/>
        <v>72</v>
      </c>
      <c r="G62" s="194">
        <f>'[2]04'!H64</f>
        <v>35</v>
      </c>
      <c r="H62" s="195">
        <f>'[2]04'!I64</f>
        <v>0</v>
      </c>
      <c r="I62" s="195">
        <f>'[2]04'!J64</f>
        <v>0</v>
      </c>
      <c r="J62" s="195">
        <f>'[2]04'!K64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194">
        <f>'[2]04'!B65</f>
        <v>42</v>
      </c>
      <c r="C63" s="195">
        <f>'[2]04'!C65</f>
        <v>30</v>
      </c>
      <c r="D63" s="195">
        <f>'[2]04'!D65</f>
        <v>0</v>
      </c>
      <c r="E63" s="195">
        <f>'[2]04'!E65</f>
        <v>0</v>
      </c>
      <c r="F63" s="15">
        <f t="shared" si="6"/>
        <v>72</v>
      </c>
      <c r="G63" s="194">
        <f>'[2]04'!H65</f>
        <v>35</v>
      </c>
      <c r="H63" s="195">
        <f>'[2]04'!I65</f>
        <v>0</v>
      </c>
      <c r="I63" s="195">
        <f>'[2]04'!J65</f>
        <v>0</v>
      </c>
      <c r="J63" s="195">
        <f>'[2]04'!K65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194">
        <f>'[2]04'!B66</f>
        <v>42</v>
      </c>
      <c r="C64" s="195">
        <f>'[2]04'!C66</f>
        <v>30</v>
      </c>
      <c r="D64" s="195">
        <f>'[2]04'!D66</f>
        <v>0</v>
      </c>
      <c r="E64" s="195">
        <f>'[2]04'!E66</f>
        <v>0</v>
      </c>
      <c r="F64" s="15">
        <f t="shared" si="6"/>
        <v>72</v>
      </c>
      <c r="G64" s="194">
        <f>'[2]04'!H66</f>
        <v>35</v>
      </c>
      <c r="H64" s="195">
        <f>'[2]04'!I66</f>
        <v>0</v>
      </c>
      <c r="I64" s="195">
        <f>'[2]04'!J66</f>
        <v>0</v>
      </c>
      <c r="J64" s="195">
        <f>'[2]04'!K66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194">
        <f>'[2]04'!B67</f>
        <v>42</v>
      </c>
      <c r="C65" s="195">
        <f>'[2]04'!C67</f>
        <v>30</v>
      </c>
      <c r="D65" s="195">
        <f>'[2]04'!D67</f>
        <v>0</v>
      </c>
      <c r="E65" s="195">
        <f>'[2]04'!E67</f>
        <v>0</v>
      </c>
      <c r="F65" s="15">
        <f t="shared" si="6"/>
        <v>72</v>
      </c>
      <c r="G65" s="194">
        <f>'[2]04'!H67</f>
        <v>35</v>
      </c>
      <c r="H65" s="195">
        <f>'[2]04'!I67</f>
        <v>0</v>
      </c>
      <c r="I65" s="195">
        <f>'[2]04'!J67</f>
        <v>0</v>
      </c>
      <c r="J65" s="195">
        <f>'[2]04'!K67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194">
        <f>'[2]04'!B68</f>
        <v>42</v>
      </c>
      <c r="C66" s="195">
        <f>'[2]04'!C68</f>
        <v>30</v>
      </c>
      <c r="D66" s="195">
        <f>'[2]04'!D68</f>
        <v>0</v>
      </c>
      <c r="E66" s="195">
        <f>'[2]04'!E68</f>
        <v>0</v>
      </c>
      <c r="F66" s="15">
        <f t="shared" si="6"/>
        <v>72</v>
      </c>
      <c r="G66" s="194">
        <f>'[2]04'!H68</f>
        <v>35</v>
      </c>
      <c r="H66" s="195">
        <f>'[2]04'!I68</f>
        <v>0</v>
      </c>
      <c r="I66" s="195">
        <f>'[2]04'!J68</f>
        <v>0</v>
      </c>
      <c r="J66" s="195">
        <f>'[2]04'!K68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194">
        <f>'[2]04'!B69</f>
        <v>42</v>
      </c>
      <c r="C67" s="195">
        <f>'[2]04'!C69</f>
        <v>30</v>
      </c>
      <c r="D67" s="195">
        <f>'[2]04'!D69</f>
        <v>0</v>
      </c>
      <c r="E67" s="195">
        <f>'[2]04'!E69</f>
        <v>0</v>
      </c>
      <c r="F67" s="15">
        <f t="shared" si="6"/>
        <v>72</v>
      </c>
      <c r="G67" s="194">
        <f>'[2]04'!H69</f>
        <v>35</v>
      </c>
      <c r="H67" s="195">
        <f>'[2]04'!I69</f>
        <v>0</v>
      </c>
      <c r="I67" s="195">
        <f>'[2]04'!J69</f>
        <v>0</v>
      </c>
      <c r="J67" s="195">
        <f>'[2]04'!K69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194">
        <f>'[2]04'!B70</f>
        <v>42</v>
      </c>
      <c r="C68" s="195">
        <f>'[2]04'!C70</f>
        <v>30</v>
      </c>
      <c r="D68" s="195">
        <f>'[2]04'!D70</f>
        <v>0</v>
      </c>
      <c r="E68" s="195">
        <f>'[2]04'!E70</f>
        <v>0</v>
      </c>
      <c r="F68" s="15">
        <f t="shared" si="6"/>
        <v>72</v>
      </c>
      <c r="G68" s="194">
        <f>'[2]04'!H70</f>
        <v>35</v>
      </c>
      <c r="H68" s="195">
        <f>'[2]04'!I70</f>
        <v>0</v>
      </c>
      <c r="I68" s="195">
        <f>'[2]04'!J70</f>
        <v>0</v>
      </c>
      <c r="J68" s="195">
        <f>'[2]04'!K70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194">
        <f>'[2]04'!B71</f>
        <v>42</v>
      </c>
      <c r="C69" s="195">
        <f>'[2]04'!C71</f>
        <v>30</v>
      </c>
      <c r="D69" s="195">
        <f>'[2]04'!D71</f>
        <v>0</v>
      </c>
      <c r="E69" s="195">
        <f>'[2]04'!E71</f>
        <v>0</v>
      </c>
      <c r="F69" s="15">
        <f t="shared" ref="F69:F98" si="16">SUM(B69:E69)</f>
        <v>72</v>
      </c>
      <c r="G69" s="194">
        <f>'[2]04'!H71</f>
        <v>35</v>
      </c>
      <c r="H69" s="195">
        <f>'[2]04'!I71</f>
        <v>0</v>
      </c>
      <c r="I69" s="195">
        <f>'[2]04'!J71</f>
        <v>0</v>
      </c>
      <c r="J69" s="195">
        <f>'[2]04'!K71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194">
        <f>'[2]04'!B72</f>
        <v>42</v>
      </c>
      <c r="C70" s="195">
        <f>'[2]04'!C72</f>
        <v>30</v>
      </c>
      <c r="D70" s="195">
        <f>'[2]04'!D72</f>
        <v>0</v>
      </c>
      <c r="E70" s="195">
        <f>'[2]04'!E72</f>
        <v>0</v>
      </c>
      <c r="F70" s="15">
        <f t="shared" si="16"/>
        <v>72</v>
      </c>
      <c r="G70" s="194">
        <f>'[2]04'!H72</f>
        <v>35</v>
      </c>
      <c r="H70" s="195">
        <f>'[2]04'!I72</f>
        <v>0</v>
      </c>
      <c r="I70" s="195">
        <f>'[2]04'!J72</f>
        <v>0</v>
      </c>
      <c r="J70" s="195">
        <f>'[2]04'!K72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194">
        <f>'[2]04'!B73</f>
        <v>42</v>
      </c>
      <c r="C71" s="195">
        <f>'[2]04'!C73</f>
        <v>30</v>
      </c>
      <c r="D71" s="195">
        <f>'[2]04'!D73</f>
        <v>0</v>
      </c>
      <c r="E71" s="195">
        <f>'[2]04'!E73</f>
        <v>0</v>
      </c>
      <c r="F71" s="15">
        <f t="shared" si="16"/>
        <v>72</v>
      </c>
      <c r="G71" s="194">
        <f>'[2]04'!H73</f>
        <v>36</v>
      </c>
      <c r="H71" s="195">
        <f>'[2]04'!I73</f>
        <v>0</v>
      </c>
      <c r="I71" s="195">
        <f>'[2]04'!J73</f>
        <v>0</v>
      </c>
      <c r="J71" s="195">
        <f>'[2]04'!K73</f>
        <v>0</v>
      </c>
      <c r="K71" s="15">
        <f t="shared" si="13"/>
        <v>36</v>
      </c>
      <c r="L71" s="18">
        <f>frq!C71</f>
        <v>1</v>
      </c>
      <c r="M71" s="124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194">
        <f>'[2]04'!B74</f>
        <v>42</v>
      </c>
      <c r="C72" s="195">
        <f>'[2]04'!C74</f>
        <v>30</v>
      </c>
      <c r="D72" s="195">
        <f>'[2]04'!D74</f>
        <v>0</v>
      </c>
      <c r="E72" s="195">
        <f>'[2]04'!E74</f>
        <v>0</v>
      </c>
      <c r="F72" s="15">
        <f t="shared" si="16"/>
        <v>72</v>
      </c>
      <c r="G72" s="194">
        <f>'[2]04'!H74</f>
        <v>36</v>
      </c>
      <c r="H72" s="195">
        <f>'[2]04'!I74</f>
        <v>0</v>
      </c>
      <c r="I72" s="195">
        <f>'[2]04'!J74</f>
        <v>0</v>
      </c>
      <c r="J72" s="195">
        <f>'[2]04'!K74</f>
        <v>0</v>
      </c>
      <c r="K72" s="15">
        <f t="shared" si="13"/>
        <v>36</v>
      </c>
      <c r="L72" s="18">
        <f>frq!C72</f>
        <v>1</v>
      </c>
      <c r="M72" s="124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194">
        <f>'[2]04'!B75</f>
        <v>42</v>
      </c>
      <c r="C73" s="195">
        <f>'[2]04'!C75</f>
        <v>30</v>
      </c>
      <c r="D73" s="195">
        <f>'[2]04'!D75</f>
        <v>0</v>
      </c>
      <c r="E73" s="195">
        <f>'[2]04'!E75</f>
        <v>0</v>
      </c>
      <c r="F73" s="15">
        <f t="shared" si="16"/>
        <v>72</v>
      </c>
      <c r="G73" s="194">
        <f>'[2]04'!H75</f>
        <v>36</v>
      </c>
      <c r="H73" s="195">
        <f>'[2]04'!I75</f>
        <v>0</v>
      </c>
      <c r="I73" s="195">
        <f>'[2]04'!J75</f>
        <v>0</v>
      </c>
      <c r="J73" s="195">
        <f>'[2]04'!K75</f>
        <v>0</v>
      </c>
      <c r="K73" s="15">
        <f t="shared" si="13"/>
        <v>36</v>
      </c>
      <c r="L73" s="18">
        <f>frq!C73</f>
        <v>1</v>
      </c>
      <c r="M73" s="124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194">
        <f>'[2]04'!B76</f>
        <v>42</v>
      </c>
      <c r="C74" s="195">
        <f>'[2]04'!C76</f>
        <v>30</v>
      </c>
      <c r="D74" s="195">
        <f>'[2]04'!D76</f>
        <v>0</v>
      </c>
      <c r="E74" s="195">
        <f>'[2]04'!E76</f>
        <v>0</v>
      </c>
      <c r="F74" s="15">
        <f t="shared" si="16"/>
        <v>72</v>
      </c>
      <c r="G74" s="194">
        <f>'[2]04'!H76</f>
        <v>36</v>
      </c>
      <c r="H74" s="195">
        <f>'[2]04'!I76</f>
        <v>0</v>
      </c>
      <c r="I74" s="195">
        <f>'[2]04'!J76</f>
        <v>0</v>
      </c>
      <c r="J74" s="195">
        <f>'[2]04'!K76</f>
        <v>0</v>
      </c>
      <c r="K74" s="15">
        <f t="shared" si="13"/>
        <v>36</v>
      </c>
      <c r="L74" s="18">
        <f>frq!C74</f>
        <v>1</v>
      </c>
      <c r="M74" s="124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194">
        <f>'[2]04'!B77</f>
        <v>42</v>
      </c>
      <c r="C75" s="195">
        <f>'[2]04'!C77</f>
        <v>30</v>
      </c>
      <c r="D75" s="195">
        <f>'[2]04'!D77</f>
        <v>0</v>
      </c>
      <c r="E75" s="195">
        <f>'[2]04'!E77</f>
        <v>0</v>
      </c>
      <c r="F75" s="15">
        <f t="shared" si="16"/>
        <v>72</v>
      </c>
      <c r="G75" s="194">
        <f>'[2]04'!H77</f>
        <v>36</v>
      </c>
      <c r="H75" s="195">
        <f>'[2]04'!I77</f>
        <v>0</v>
      </c>
      <c r="I75" s="195">
        <f>'[2]04'!J77</f>
        <v>0</v>
      </c>
      <c r="J75" s="195">
        <f>'[2]04'!K77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'[2]04'!B78</f>
        <v>42</v>
      </c>
      <c r="C76" s="195">
        <f>'[2]04'!C78</f>
        <v>30</v>
      </c>
      <c r="D76" s="195">
        <f>'[2]04'!D78</f>
        <v>0</v>
      </c>
      <c r="E76" s="195">
        <f>'[2]04'!E78</f>
        <v>0</v>
      </c>
      <c r="F76" s="15">
        <f t="shared" si="16"/>
        <v>72</v>
      </c>
      <c r="G76" s="194">
        <f>'[2]04'!H78</f>
        <v>36</v>
      </c>
      <c r="H76" s="195">
        <f>'[2]04'!I78</f>
        <v>0</v>
      </c>
      <c r="I76" s="195">
        <f>'[2]04'!J78</f>
        <v>0</v>
      </c>
      <c r="J76" s="195">
        <f>'[2]04'!K78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'[2]04'!B79</f>
        <v>42</v>
      </c>
      <c r="C77" s="195">
        <f>'[2]04'!C79</f>
        <v>30</v>
      </c>
      <c r="D77" s="195">
        <f>'[2]04'!D79</f>
        <v>0</v>
      </c>
      <c r="E77" s="195">
        <f>'[2]04'!E79</f>
        <v>0</v>
      </c>
      <c r="F77" s="15">
        <f t="shared" si="16"/>
        <v>72</v>
      </c>
      <c r="G77" s="194">
        <f>'[2]04'!H79</f>
        <v>36</v>
      </c>
      <c r="H77" s="195">
        <f>'[2]04'!I79</f>
        <v>0</v>
      </c>
      <c r="I77" s="195">
        <f>'[2]04'!J79</f>
        <v>0</v>
      </c>
      <c r="J77" s="195">
        <f>'[2]04'!K79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'[2]04'!B80</f>
        <v>42</v>
      </c>
      <c r="C78" s="195">
        <f>'[2]04'!C80</f>
        <v>30</v>
      </c>
      <c r="D78" s="195">
        <f>'[2]04'!D80</f>
        <v>0</v>
      </c>
      <c r="E78" s="195">
        <f>'[2]04'!E80</f>
        <v>0</v>
      </c>
      <c r="F78" s="15">
        <f t="shared" si="16"/>
        <v>72</v>
      </c>
      <c r="G78" s="194">
        <f>'[2]04'!H80</f>
        <v>36</v>
      </c>
      <c r="H78" s="195">
        <f>'[2]04'!I80</f>
        <v>0</v>
      </c>
      <c r="I78" s="195">
        <f>'[2]04'!J80</f>
        <v>0</v>
      </c>
      <c r="J78" s="195">
        <f>'[2]04'!K80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'[2]04'!B81</f>
        <v>42</v>
      </c>
      <c r="C79" s="195">
        <f>'[2]04'!C81</f>
        <v>30</v>
      </c>
      <c r="D79" s="195">
        <f>'[2]04'!D81</f>
        <v>0</v>
      </c>
      <c r="E79" s="195">
        <f>'[2]04'!E81</f>
        <v>0</v>
      </c>
      <c r="F79" s="15">
        <f t="shared" si="16"/>
        <v>72</v>
      </c>
      <c r="G79" s="194">
        <f>'[2]04'!H81</f>
        <v>36</v>
      </c>
      <c r="H79" s="195">
        <f>'[2]04'!I81</f>
        <v>0</v>
      </c>
      <c r="I79" s="195">
        <f>'[2]04'!J81</f>
        <v>0</v>
      </c>
      <c r="J79" s="195">
        <f>'[2]04'!K81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'[2]04'!B82</f>
        <v>42</v>
      </c>
      <c r="C80" s="195">
        <f>'[2]04'!C82</f>
        <v>30</v>
      </c>
      <c r="D80" s="195">
        <f>'[2]04'!D82</f>
        <v>0</v>
      </c>
      <c r="E80" s="195">
        <f>'[2]04'!E82</f>
        <v>0</v>
      </c>
      <c r="F80" s="15">
        <f t="shared" si="16"/>
        <v>72</v>
      </c>
      <c r="G80" s="194">
        <f>'[2]04'!H82</f>
        <v>38</v>
      </c>
      <c r="H80" s="195">
        <f>'[2]04'!I82</f>
        <v>0</v>
      </c>
      <c r="I80" s="195">
        <f>'[2]04'!J82</f>
        <v>0</v>
      </c>
      <c r="J80" s="195">
        <f>'[2]04'!K82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'[2]04'!B83</f>
        <v>42</v>
      </c>
      <c r="C81" s="195">
        <f>'[2]04'!C83</f>
        <v>30</v>
      </c>
      <c r="D81" s="195">
        <f>'[2]04'!D83</f>
        <v>0</v>
      </c>
      <c r="E81" s="195">
        <f>'[2]04'!E83</f>
        <v>0</v>
      </c>
      <c r="F81" s="15">
        <f t="shared" si="16"/>
        <v>72</v>
      </c>
      <c r="G81" s="194">
        <f>'[2]04'!H83</f>
        <v>38</v>
      </c>
      <c r="H81" s="195">
        <f>'[2]04'!I83</f>
        <v>0</v>
      </c>
      <c r="I81" s="195">
        <f>'[2]04'!J83</f>
        <v>0</v>
      </c>
      <c r="J81" s="195">
        <f>'[2]04'!K83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'[2]04'!B84</f>
        <v>42</v>
      </c>
      <c r="C82" s="195">
        <f>'[2]04'!C84</f>
        <v>30</v>
      </c>
      <c r="D82" s="195">
        <f>'[2]04'!D84</f>
        <v>0</v>
      </c>
      <c r="E82" s="195">
        <f>'[2]04'!E84</f>
        <v>0</v>
      </c>
      <c r="F82" s="15">
        <f t="shared" si="16"/>
        <v>72</v>
      </c>
      <c r="G82" s="194">
        <f>'[2]04'!H84</f>
        <v>38</v>
      </c>
      <c r="H82" s="195">
        <f>'[2]04'!I84</f>
        <v>0</v>
      </c>
      <c r="I82" s="195">
        <f>'[2]04'!J84</f>
        <v>0</v>
      </c>
      <c r="J82" s="195">
        <f>'[2]04'!K84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'[2]04'!B85</f>
        <v>42</v>
      </c>
      <c r="C83" s="195">
        <f>'[2]04'!C85</f>
        <v>30</v>
      </c>
      <c r="D83" s="195">
        <f>'[2]04'!D85</f>
        <v>0</v>
      </c>
      <c r="E83" s="195">
        <f>'[2]04'!E85</f>
        <v>0</v>
      </c>
      <c r="F83" s="15">
        <f t="shared" si="16"/>
        <v>72</v>
      </c>
      <c r="G83" s="194">
        <f>'[2]04'!H85</f>
        <v>38</v>
      </c>
      <c r="H83" s="195">
        <f>'[2]04'!I85</f>
        <v>0</v>
      </c>
      <c r="I83" s="195">
        <f>'[2]04'!J85</f>
        <v>0</v>
      </c>
      <c r="J83" s="195">
        <f>'[2]04'!K85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'[2]04'!B86</f>
        <v>42</v>
      </c>
      <c r="C84" s="195">
        <f>'[2]04'!C86</f>
        <v>30</v>
      </c>
      <c r="D84" s="195">
        <f>'[2]04'!D86</f>
        <v>0</v>
      </c>
      <c r="E84" s="195">
        <f>'[2]04'!E86</f>
        <v>0</v>
      </c>
      <c r="F84" s="15">
        <f t="shared" si="16"/>
        <v>72</v>
      </c>
      <c r="G84" s="194">
        <f>'[2]04'!H86</f>
        <v>38</v>
      </c>
      <c r="H84" s="195">
        <f>'[2]04'!I86</f>
        <v>0</v>
      </c>
      <c r="I84" s="195">
        <f>'[2]04'!J86</f>
        <v>0</v>
      </c>
      <c r="J84" s="195">
        <f>'[2]04'!K86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'[2]04'!B87</f>
        <v>42</v>
      </c>
      <c r="C85" s="195">
        <f>'[2]04'!C87</f>
        <v>30</v>
      </c>
      <c r="D85" s="195">
        <f>'[2]04'!D87</f>
        <v>0</v>
      </c>
      <c r="E85" s="195">
        <f>'[2]04'!E87</f>
        <v>0</v>
      </c>
      <c r="F85" s="15">
        <f t="shared" si="16"/>
        <v>72</v>
      </c>
      <c r="G85" s="194">
        <f>'[2]04'!H87</f>
        <v>38</v>
      </c>
      <c r="H85" s="195">
        <f>'[2]04'!I87</f>
        <v>0</v>
      </c>
      <c r="I85" s="195">
        <f>'[2]04'!J87</f>
        <v>0</v>
      </c>
      <c r="J85" s="195">
        <f>'[2]04'!K87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'[2]04'!B88</f>
        <v>42</v>
      </c>
      <c r="C86" s="195">
        <f>'[2]04'!C88</f>
        <v>30</v>
      </c>
      <c r="D86" s="195">
        <f>'[2]04'!D88</f>
        <v>0</v>
      </c>
      <c r="E86" s="195">
        <f>'[2]04'!E88</f>
        <v>0</v>
      </c>
      <c r="F86" s="15">
        <f t="shared" si="16"/>
        <v>72</v>
      </c>
      <c r="G86" s="194">
        <f>'[2]04'!H88</f>
        <v>38</v>
      </c>
      <c r="H86" s="195">
        <f>'[2]04'!I88</f>
        <v>0</v>
      </c>
      <c r="I86" s="195">
        <f>'[2]04'!J88</f>
        <v>0</v>
      </c>
      <c r="J86" s="195">
        <f>'[2]04'!K88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'[2]04'!B89</f>
        <v>42</v>
      </c>
      <c r="C87" s="195">
        <f>'[2]04'!C89</f>
        <v>30</v>
      </c>
      <c r="D87" s="195">
        <f>'[2]04'!D89</f>
        <v>0</v>
      </c>
      <c r="E87" s="195">
        <f>'[2]04'!E89</f>
        <v>0</v>
      </c>
      <c r="F87" s="15">
        <f t="shared" si="16"/>
        <v>72</v>
      </c>
      <c r="G87" s="194">
        <f>'[2]04'!H89</f>
        <v>38</v>
      </c>
      <c r="H87" s="195">
        <f>'[2]04'!I89</f>
        <v>0</v>
      </c>
      <c r="I87" s="195">
        <f>'[2]04'!J89</f>
        <v>0</v>
      </c>
      <c r="J87" s="195">
        <f>'[2]04'!K89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'[2]04'!B90</f>
        <v>42</v>
      </c>
      <c r="C88" s="195">
        <f>'[2]04'!C90</f>
        <v>30</v>
      </c>
      <c r="D88" s="195">
        <f>'[2]04'!D90</f>
        <v>0</v>
      </c>
      <c r="E88" s="195">
        <f>'[2]04'!E90</f>
        <v>0</v>
      </c>
      <c r="F88" s="15">
        <f t="shared" si="16"/>
        <v>72</v>
      </c>
      <c r="G88" s="194">
        <f>'[2]04'!H90</f>
        <v>38</v>
      </c>
      <c r="H88" s="195">
        <f>'[2]04'!I90</f>
        <v>0</v>
      </c>
      <c r="I88" s="195">
        <f>'[2]04'!J90</f>
        <v>0</v>
      </c>
      <c r="J88" s="195">
        <f>'[2]04'!K90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'[2]04'!B91</f>
        <v>42</v>
      </c>
      <c r="C89" s="195">
        <f>'[2]04'!C91</f>
        <v>30</v>
      </c>
      <c r="D89" s="195">
        <f>'[2]04'!D91</f>
        <v>0</v>
      </c>
      <c r="E89" s="195">
        <f>'[2]04'!E91</f>
        <v>0</v>
      </c>
      <c r="F89" s="15">
        <f t="shared" si="16"/>
        <v>72</v>
      </c>
      <c r="G89" s="194">
        <f>'[2]04'!H91</f>
        <v>38</v>
      </c>
      <c r="H89" s="195">
        <f>'[2]04'!I91</f>
        <v>0</v>
      </c>
      <c r="I89" s="195">
        <f>'[2]04'!J91</f>
        <v>0</v>
      </c>
      <c r="J89" s="195">
        <f>'[2]04'!K91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'[2]04'!B92</f>
        <v>42</v>
      </c>
      <c r="C90" s="195">
        <f>'[2]04'!C92</f>
        <v>30</v>
      </c>
      <c r="D90" s="195">
        <f>'[2]04'!D92</f>
        <v>0</v>
      </c>
      <c r="E90" s="195">
        <f>'[2]04'!E92</f>
        <v>0</v>
      </c>
      <c r="F90" s="15">
        <f t="shared" si="16"/>
        <v>72</v>
      </c>
      <c r="G90" s="194">
        <f>'[2]04'!H92</f>
        <v>38</v>
      </c>
      <c r="H90" s="195">
        <f>'[2]04'!I92</f>
        <v>0</v>
      </c>
      <c r="I90" s="195">
        <f>'[2]04'!J92</f>
        <v>0</v>
      </c>
      <c r="J90" s="195">
        <f>'[2]04'!K92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'[2]04'!B93</f>
        <v>42</v>
      </c>
      <c r="C91" s="195">
        <f>'[2]04'!C93</f>
        <v>30</v>
      </c>
      <c r="D91" s="195">
        <f>'[2]04'!D93</f>
        <v>0</v>
      </c>
      <c r="E91" s="195">
        <f>'[2]04'!E93</f>
        <v>0</v>
      </c>
      <c r="F91" s="15">
        <f t="shared" si="16"/>
        <v>72</v>
      </c>
      <c r="G91" s="194">
        <f>'[2]04'!H93</f>
        <v>38</v>
      </c>
      <c r="H91" s="195">
        <f>'[2]04'!I93</f>
        <v>0</v>
      </c>
      <c r="I91" s="195">
        <f>'[2]04'!J93</f>
        <v>0</v>
      </c>
      <c r="J91" s="195">
        <f>'[2]04'!K93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'[2]04'!B94</f>
        <v>42</v>
      </c>
      <c r="C92" s="195">
        <f>'[2]04'!C94</f>
        <v>30</v>
      </c>
      <c r="D92" s="195">
        <f>'[2]04'!D94</f>
        <v>0</v>
      </c>
      <c r="E92" s="195">
        <f>'[2]04'!E94</f>
        <v>0</v>
      </c>
      <c r="F92" s="15">
        <f t="shared" si="16"/>
        <v>72</v>
      </c>
      <c r="G92" s="194">
        <f>'[2]04'!H94</f>
        <v>38</v>
      </c>
      <c r="H92" s="195">
        <f>'[2]04'!I94</f>
        <v>0</v>
      </c>
      <c r="I92" s="195">
        <f>'[2]04'!J94</f>
        <v>0</v>
      </c>
      <c r="J92" s="195">
        <f>'[2]04'!K94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'[2]04'!B95</f>
        <v>42</v>
      </c>
      <c r="C93" s="195">
        <f>'[2]04'!C95</f>
        <v>30</v>
      </c>
      <c r="D93" s="195">
        <f>'[2]04'!D95</f>
        <v>0</v>
      </c>
      <c r="E93" s="195">
        <f>'[2]04'!E95</f>
        <v>0</v>
      </c>
      <c r="F93" s="15">
        <f t="shared" si="16"/>
        <v>72</v>
      </c>
      <c r="G93" s="194">
        <f>'[2]04'!H95</f>
        <v>38</v>
      </c>
      <c r="H93" s="195">
        <f>'[2]04'!I95</f>
        <v>0</v>
      </c>
      <c r="I93" s="195">
        <f>'[2]04'!J95</f>
        <v>0</v>
      </c>
      <c r="J93" s="195">
        <f>'[2]04'!K95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'[2]04'!B96</f>
        <v>42</v>
      </c>
      <c r="C94" s="195">
        <f>'[2]04'!C96</f>
        <v>30</v>
      </c>
      <c r="D94" s="195">
        <f>'[2]04'!D96</f>
        <v>0</v>
      </c>
      <c r="E94" s="195">
        <f>'[2]04'!E96</f>
        <v>0</v>
      </c>
      <c r="F94" s="15">
        <f t="shared" si="16"/>
        <v>72</v>
      </c>
      <c r="G94" s="194">
        <f>'[2]04'!H96</f>
        <v>38</v>
      </c>
      <c r="H94" s="195">
        <f>'[2]04'!I96</f>
        <v>0</v>
      </c>
      <c r="I94" s="195">
        <f>'[2]04'!J96</f>
        <v>0</v>
      </c>
      <c r="J94" s="195">
        <f>'[2]04'!K96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'[2]04'!B97</f>
        <v>42</v>
      </c>
      <c r="C95" s="195">
        <f>'[2]04'!C97</f>
        <v>30</v>
      </c>
      <c r="D95" s="195">
        <f>'[2]04'!D97</f>
        <v>0</v>
      </c>
      <c r="E95" s="195">
        <f>'[2]04'!E97</f>
        <v>0</v>
      </c>
      <c r="F95" s="15">
        <f t="shared" si="16"/>
        <v>72</v>
      </c>
      <c r="G95" s="194">
        <f>'[2]04'!H97</f>
        <v>38</v>
      </c>
      <c r="H95" s="195">
        <f>'[2]04'!I97</f>
        <v>0</v>
      </c>
      <c r="I95" s="195">
        <f>'[2]04'!J97</f>
        <v>0</v>
      </c>
      <c r="J95" s="195">
        <f>'[2]04'!K97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'[2]04'!B98</f>
        <v>42</v>
      </c>
      <c r="C96" s="195">
        <f>'[2]04'!C98</f>
        <v>30</v>
      </c>
      <c r="D96" s="195">
        <f>'[2]04'!D98</f>
        <v>0</v>
      </c>
      <c r="E96" s="195">
        <f>'[2]04'!E98</f>
        <v>0</v>
      </c>
      <c r="F96" s="15">
        <f t="shared" si="16"/>
        <v>72</v>
      </c>
      <c r="G96" s="194">
        <f>'[2]04'!H98</f>
        <v>38</v>
      </c>
      <c r="H96" s="195">
        <f>'[2]04'!I98</f>
        <v>0</v>
      </c>
      <c r="I96" s="195">
        <f>'[2]04'!J98</f>
        <v>0</v>
      </c>
      <c r="J96" s="195">
        <f>'[2]04'!K98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'[2]04'!B99</f>
        <v>42</v>
      </c>
      <c r="C97" s="195">
        <f>'[2]04'!C99</f>
        <v>30</v>
      </c>
      <c r="D97" s="195">
        <f>'[2]04'!D99</f>
        <v>0</v>
      </c>
      <c r="E97" s="195">
        <f>'[2]04'!E99</f>
        <v>0</v>
      </c>
      <c r="F97" s="15">
        <f t="shared" si="16"/>
        <v>72</v>
      </c>
      <c r="G97" s="194">
        <f>'[2]04'!H99</f>
        <v>38</v>
      </c>
      <c r="H97" s="195">
        <f>'[2]04'!I99</f>
        <v>0</v>
      </c>
      <c r="I97" s="195">
        <f>'[2]04'!J99</f>
        <v>0</v>
      </c>
      <c r="J97" s="195">
        <f>'[2]04'!K99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'[2]04'!B100</f>
        <v>42</v>
      </c>
      <c r="C98" s="195">
        <f>'[2]04'!C100</f>
        <v>30</v>
      </c>
      <c r="D98" s="195">
        <f>'[2]04'!D100</f>
        <v>0</v>
      </c>
      <c r="E98" s="195">
        <f>'[2]04'!E100</f>
        <v>0</v>
      </c>
      <c r="F98" s="15">
        <f t="shared" si="16"/>
        <v>72</v>
      </c>
      <c r="G98" s="194">
        <f>'[2]04'!H100</f>
        <v>38</v>
      </c>
      <c r="H98" s="195">
        <f>'[2]04'!I100</f>
        <v>0</v>
      </c>
      <c r="I98" s="195">
        <f>'[2]04'!J100</f>
        <v>0</v>
      </c>
      <c r="J98" s="195">
        <f>'[2]04'!K100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0.89049999999999996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0.89049999999999996</v>
      </c>
      <c r="L99" s="128">
        <f t="shared" si="17"/>
        <v>2.4E-2</v>
      </c>
      <c r="M99" s="128">
        <f t="shared" si="17"/>
        <v>0.88089999999999857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0.88089999999999857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V87" activePane="bottomRight" state="frozen"/>
      <selection activeCell="B3" sqref="B3"/>
      <selection pane="topRight" activeCell="B3" sqref="B3"/>
      <selection pane="bottomLeft" activeCell="B3" sqref="B3"/>
      <selection pane="bottomRight" activeCell="AW79" sqref="AW79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320</v>
      </c>
      <c r="G3" s="16">
        <f>'[3]04'!G5</f>
        <v>210</v>
      </c>
      <c r="H3" s="17">
        <f>SUM(B3:G3)</f>
        <v>850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26.09</v>
      </c>
      <c r="AU3" s="8">
        <v>26.09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26.09</v>
      </c>
      <c r="BM3" s="8">
        <f>AU3</f>
        <v>26.09</v>
      </c>
      <c r="BN3" s="8">
        <f>BC3</f>
        <v>26.99</v>
      </c>
      <c r="BO3" s="8">
        <f>BJ3</f>
        <v>26.99</v>
      </c>
      <c r="BP3" s="139">
        <f>BL3-BN3</f>
        <v>-0.89999999999999858</v>
      </c>
      <c r="BQ3" s="139">
        <f>BM3-BO3</f>
        <v>-0.89999999999999858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320</v>
      </c>
      <c r="G4" s="16">
        <f>'[3]04'!G6</f>
        <v>210</v>
      </c>
      <c r="H4" s="17">
        <f>SUM(B4:G4)</f>
        <v>850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26.09</v>
      </c>
      <c r="AU4" s="8">
        <v>26.09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-0.89999999999999858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320</v>
      </c>
      <c r="G5" s="16">
        <f>'[3]04'!G7</f>
        <v>210</v>
      </c>
      <c r="H5" s="17">
        <f t="shared" ref="H5:H68" si="27">SUM(B5:G5)</f>
        <v>850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26.09</v>
      </c>
      <c r="AU5" s="8">
        <v>26.09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26.09</v>
      </c>
      <c r="BM5" s="8">
        <f t="shared" si="22"/>
        <v>26.09</v>
      </c>
      <c r="BN5" s="8">
        <f t="shared" si="23"/>
        <v>26.99</v>
      </c>
      <c r="BO5" s="8">
        <f t="shared" si="24"/>
        <v>26.99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320</v>
      </c>
      <c r="G6" s="16">
        <f>'[3]04'!G8</f>
        <v>210</v>
      </c>
      <c r="H6" s="17">
        <f t="shared" si="27"/>
        <v>850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26.09</v>
      </c>
      <c r="AU6" s="8">
        <v>26.09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26.09</v>
      </c>
      <c r="BM6" s="8">
        <f t="shared" si="22"/>
        <v>26.09</v>
      </c>
      <c r="BN6" s="8">
        <f t="shared" si="23"/>
        <v>26.99</v>
      </c>
      <c r="BO6" s="8">
        <f t="shared" si="24"/>
        <v>26.99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320</v>
      </c>
      <c r="G7" s="16">
        <f>'[3]04'!G9</f>
        <v>210</v>
      </c>
      <c r="H7" s="17">
        <f t="shared" si="27"/>
        <v>850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320</v>
      </c>
      <c r="G8" s="16">
        <f>'[3]04'!G10</f>
        <v>210</v>
      </c>
      <c r="H8" s="17">
        <f t="shared" si="27"/>
        <v>850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320</v>
      </c>
      <c r="G9" s="16">
        <f>'[3]04'!G11</f>
        <v>210</v>
      </c>
      <c r="H9" s="17">
        <f t="shared" si="27"/>
        <v>850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320</v>
      </c>
      <c r="G10" s="16">
        <f>'[3]04'!G12</f>
        <v>210</v>
      </c>
      <c r="H10" s="17">
        <f t="shared" si="27"/>
        <v>850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320</v>
      </c>
      <c r="G11" s="16">
        <f>'[3]04'!G13</f>
        <v>210</v>
      </c>
      <c r="H11" s="17">
        <f t="shared" si="27"/>
        <v>850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320</v>
      </c>
      <c r="G12" s="16">
        <f>'[3]04'!G14</f>
        <v>210</v>
      </c>
      <c r="H12" s="17">
        <f t="shared" si="27"/>
        <v>850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320</v>
      </c>
      <c r="G13" s="16">
        <f>'[3]04'!G15</f>
        <v>210</v>
      </c>
      <c r="H13" s="17">
        <f t="shared" si="27"/>
        <v>850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320</v>
      </c>
      <c r="G14" s="16">
        <f>'[3]04'!G16</f>
        <v>210</v>
      </c>
      <c r="H14" s="17">
        <f t="shared" si="27"/>
        <v>850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320</v>
      </c>
      <c r="G15" s="16">
        <f>'[3]04'!G17</f>
        <v>210</v>
      </c>
      <c r="H15" s="17">
        <f t="shared" si="27"/>
        <v>850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320</v>
      </c>
      <c r="G16" s="16">
        <f>'[3]04'!G18</f>
        <v>210</v>
      </c>
      <c r="H16" s="17">
        <f t="shared" si="27"/>
        <v>850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320</v>
      </c>
      <c r="G17" s="16">
        <f>'[3]04'!G19</f>
        <v>210</v>
      </c>
      <c r="H17" s="17">
        <f t="shared" si="27"/>
        <v>850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320</v>
      </c>
      <c r="G18" s="16">
        <f>'[3]04'!G20</f>
        <v>210</v>
      </c>
      <c r="H18" s="17">
        <f t="shared" si="27"/>
        <v>850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320</v>
      </c>
      <c r="G19" s="16">
        <f>'[3]04'!G21</f>
        <v>210</v>
      </c>
      <c r="H19" s="17">
        <f t="shared" si="27"/>
        <v>850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320</v>
      </c>
      <c r="G20" s="16">
        <f>'[3]04'!G22</f>
        <v>210</v>
      </c>
      <c r="H20" s="17">
        <f t="shared" si="27"/>
        <v>850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320</v>
      </c>
      <c r="G21" s="16">
        <f>'[3]04'!G23</f>
        <v>210</v>
      </c>
      <c r="H21" s="17">
        <f t="shared" si="27"/>
        <v>850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320</v>
      </c>
      <c r="G22" s="16">
        <f>'[3]04'!G24</f>
        <v>210</v>
      </c>
      <c r="H22" s="17">
        <f t="shared" si="27"/>
        <v>850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320</v>
      </c>
      <c r="G23" s="16">
        <f>'[3]04'!G25</f>
        <v>210</v>
      </c>
      <c r="H23" s="17">
        <f t="shared" si="27"/>
        <v>850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320</v>
      </c>
      <c r="G24" s="16">
        <f>'[3]04'!G26</f>
        <v>210</v>
      </c>
      <c r="H24" s="17">
        <f t="shared" si="27"/>
        <v>850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25.52</v>
      </c>
      <c r="AE24" s="8">
        <f t="shared" si="11"/>
        <v>25.52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25.52</v>
      </c>
      <c r="AL24" s="8">
        <f t="shared" si="31"/>
        <v>218.95999999999998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218.95999999999998</v>
      </c>
      <c r="AT24" s="8">
        <v>24.67</v>
      </c>
      <c r="AU24" s="8">
        <v>24.67</v>
      </c>
      <c r="AW24" s="198">
        <v>25.52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25.52</v>
      </c>
      <c r="BD24" s="198">
        <v>25.52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25.52</v>
      </c>
      <c r="BL24" s="8">
        <f t="shared" si="21"/>
        <v>24.67</v>
      </c>
      <c r="BM24" s="8">
        <f t="shared" si="22"/>
        <v>24.67</v>
      </c>
      <c r="BN24" s="8">
        <f t="shared" si="23"/>
        <v>25.52</v>
      </c>
      <c r="BO24" s="8">
        <f t="shared" si="24"/>
        <v>25.52</v>
      </c>
      <c r="BP24" s="139">
        <f t="shared" si="25"/>
        <v>-0.84999999999999787</v>
      </c>
      <c r="BQ24" s="139">
        <f t="shared" si="26"/>
        <v>-0.84999999999999787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320</v>
      </c>
      <c r="G25" s="16">
        <f>'[3]04'!G27</f>
        <v>210</v>
      </c>
      <c r="H25" s="17">
        <f t="shared" si="27"/>
        <v>850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25.52</v>
      </c>
      <c r="AE25" s="8">
        <f t="shared" si="11"/>
        <v>25.52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25.52</v>
      </c>
      <c r="AL25" s="8">
        <f t="shared" si="31"/>
        <v>218.95999999999998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218.95999999999998</v>
      </c>
      <c r="AT25" s="8">
        <v>24.67</v>
      </c>
      <c r="AU25" s="8">
        <v>24.67</v>
      </c>
      <c r="AW25" s="198">
        <v>25.52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25.52</v>
      </c>
      <c r="BD25" s="198">
        <v>25.52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25.52</v>
      </c>
      <c r="BL25" s="8">
        <f t="shared" si="21"/>
        <v>24.67</v>
      </c>
      <c r="BM25" s="8">
        <f t="shared" si="22"/>
        <v>24.67</v>
      </c>
      <c r="BN25" s="8">
        <f t="shared" si="23"/>
        <v>25.52</v>
      </c>
      <c r="BO25" s="8">
        <f t="shared" si="24"/>
        <v>25.52</v>
      </c>
      <c r="BP25" s="139">
        <f t="shared" si="25"/>
        <v>-0.84999999999999787</v>
      </c>
      <c r="BQ25" s="139">
        <f t="shared" si="26"/>
        <v>-0.84999999999999787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320</v>
      </c>
      <c r="G26" s="16">
        <f>'[3]04'!G28</f>
        <v>210</v>
      </c>
      <c r="H26" s="17">
        <f t="shared" si="27"/>
        <v>850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T26" s="8">
        <v>24.67</v>
      </c>
      <c r="AU26" s="8">
        <v>24.67</v>
      </c>
      <c r="AW26" s="198">
        <v>25.52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25.52</v>
      </c>
      <c r="BD26" s="198">
        <v>25.52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25.52</v>
      </c>
      <c r="BL26" s="8">
        <f t="shared" si="21"/>
        <v>24.67</v>
      </c>
      <c r="BM26" s="8">
        <f t="shared" si="22"/>
        <v>24.67</v>
      </c>
      <c r="BN26" s="8">
        <f t="shared" si="23"/>
        <v>25.52</v>
      </c>
      <c r="BO26" s="8">
        <f t="shared" si="24"/>
        <v>25.52</v>
      </c>
      <c r="BP26" s="139">
        <f t="shared" si="25"/>
        <v>-0.84999999999999787</v>
      </c>
      <c r="BQ26" s="139">
        <f t="shared" si="26"/>
        <v>-0.84999999999999787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320</v>
      </c>
      <c r="G27" s="16">
        <f>'[3]04'!G29</f>
        <v>210</v>
      </c>
      <c r="H27" s="17">
        <f t="shared" si="27"/>
        <v>850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25.52</v>
      </c>
      <c r="AE27" s="8">
        <f t="shared" si="11"/>
        <v>25.52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25.52</v>
      </c>
      <c r="AL27" s="8">
        <f t="shared" si="31"/>
        <v>218.95999999999998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218.95999999999998</v>
      </c>
      <c r="AT27" s="8">
        <v>24.67</v>
      </c>
      <c r="AU27" s="8">
        <v>24.67</v>
      </c>
      <c r="AW27" s="198">
        <v>25.52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25.52</v>
      </c>
      <c r="BD27" s="198">
        <v>25.52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25.52</v>
      </c>
      <c r="BL27" s="8">
        <f t="shared" si="21"/>
        <v>24.67</v>
      </c>
      <c r="BM27" s="8">
        <f t="shared" si="22"/>
        <v>24.67</v>
      </c>
      <c r="BN27" s="8">
        <f t="shared" si="23"/>
        <v>25.52</v>
      </c>
      <c r="BO27" s="8">
        <f t="shared" si="24"/>
        <v>25.52</v>
      </c>
      <c r="BP27" s="139">
        <f t="shared" si="25"/>
        <v>-0.84999999999999787</v>
      </c>
      <c r="BQ27" s="139">
        <f t="shared" si="26"/>
        <v>-0.84999999999999787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320</v>
      </c>
      <c r="G28" s="16">
        <f>'[3]04'!G30</f>
        <v>210</v>
      </c>
      <c r="H28" s="17">
        <f t="shared" si="27"/>
        <v>850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39">
        <f t="shared" si="25"/>
        <v>-0.89999999999999858</v>
      </c>
      <c r="BQ28" s="139">
        <f t="shared" si="26"/>
        <v>-0.89999999999999858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320</v>
      </c>
      <c r="G29" s="16">
        <f>'[3]04'!G31</f>
        <v>210</v>
      </c>
      <c r="H29" s="17">
        <f t="shared" si="27"/>
        <v>850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26.09</v>
      </c>
      <c r="AU29" s="8">
        <v>26.09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26.09</v>
      </c>
      <c r="BM29" s="8">
        <f t="shared" si="22"/>
        <v>26.09</v>
      </c>
      <c r="BN29" s="8">
        <f t="shared" si="23"/>
        <v>26.99</v>
      </c>
      <c r="BO29" s="8">
        <f t="shared" si="24"/>
        <v>26.99</v>
      </c>
      <c r="BP29" s="139">
        <f t="shared" si="25"/>
        <v>-0.89999999999999858</v>
      </c>
      <c r="BQ29" s="139">
        <f t="shared" si="26"/>
        <v>-0.89999999999999858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320</v>
      </c>
      <c r="G30" s="16">
        <f>'[3]04'!G32</f>
        <v>210</v>
      </c>
      <c r="H30" s="17">
        <f t="shared" si="27"/>
        <v>850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25.52</v>
      </c>
      <c r="AE30" s="8">
        <f t="shared" si="11"/>
        <v>25.52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25.52</v>
      </c>
      <c r="AL30" s="8">
        <f t="shared" si="31"/>
        <v>218.95999999999998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218.95999999999998</v>
      </c>
      <c r="AT30" s="8">
        <v>24.67</v>
      </c>
      <c r="AU30" s="8">
        <v>24.67</v>
      </c>
      <c r="AW30" s="198">
        <v>25.52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25.52</v>
      </c>
      <c r="BD30" s="198">
        <v>25.52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25.52</v>
      </c>
      <c r="BL30" s="8">
        <f t="shared" si="21"/>
        <v>24.67</v>
      </c>
      <c r="BM30" s="8">
        <f t="shared" si="22"/>
        <v>24.67</v>
      </c>
      <c r="BN30" s="8">
        <f t="shared" si="23"/>
        <v>25.52</v>
      </c>
      <c r="BO30" s="8">
        <f t="shared" si="24"/>
        <v>25.52</v>
      </c>
      <c r="BP30" s="139">
        <f t="shared" si="25"/>
        <v>-0.84999999999999787</v>
      </c>
      <c r="BQ30" s="139">
        <f t="shared" si="26"/>
        <v>-0.84999999999999787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320</v>
      </c>
      <c r="G31" s="16">
        <f>'[3]04'!G33</f>
        <v>210</v>
      </c>
      <c r="H31" s="17">
        <f t="shared" si="27"/>
        <v>850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9.59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9.59</v>
      </c>
      <c r="AE31" s="8">
        <f t="shared" si="11"/>
        <v>9.59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9.59</v>
      </c>
      <c r="AL31" s="8">
        <f t="shared" si="31"/>
        <v>250.82000000000002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250.82000000000002</v>
      </c>
      <c r="AT31" s="8">
        <v>24.67</v>
      </c>
      <c r="AU31" s="8">
        <v>24.67</v>
      </c>
      <c r="AW31" s="198">
        <v>9.59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9.59</v>
      </c>
      <c r="BD31" s="198">
        <v>9.59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9.59</v>
      </c>
      <c r="BL31" s="8">
        <f t="shared" si="21"/>
        <v>24.67</v>
      </c>
      <c r="BM31" s="8">
        <f t="shared" si="22"/>
        <v>24.67</v>
      </c>
      <c r="BN31" s="8">
        <f t="shared" si="23"/>
        <v>9.59</v>
      </c>
      <c r="BO31" s="8">
        <f t="shared" si="24"/>
        <v>9.59</v>
      </c>
      <c r="BP31" s="139">
        <f t="shared" si="25"/>
        <v>15.080000000000002</v>
      </c>
      <c r="BQ31" s="139">
        <f t="shared" si="26"/>
        <v>15.080000000000002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320</v>
      </c>
      <c r="G32" s="16">
        <f>'[3]04'!G34</f>
        <v>210</v>
      </c>
      <c r="H32" s="17">
        <f t="shared" si="27"/>
        <v>850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9.59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9.59</v>
      </c>
      <c r="AE32" s="8">
        <f t="shared" si="11"/>
        <v>9.59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9.59</v>
      </c>
      <c r="AL32" s="8">
        <f t="shared" si="31"/>
        <v>250.82000000000002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250.82000000000002</v>
      </c>
      <c r="AT32" s="8">
        <v>24.67</v>
      </c>
      <c r="AU32" s="8">
        <v>24.67</v>
      </c>
      <c r="AW32" s="198">
        <v>9.59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9.59</v>
      </c>
      <c r="BD32" s="198">
        <v>9.59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9.59</v>
      </c>
      <c r="BL32" s="8">
        <f t="shared" si="21"/>
        <v>24.67</v>
      </c>
      <c r="BM32" s="8">
        <f t="shared" si="22"/>
        <v>24.67</v>
      </c>
      <c r="BN32" s="8">
        <f t="shared" si="23"/>
        <v>9.59</v>
      </c>
      <c r="BO32" s="8">
        <f t="shared" si="24"/>
        <v>9.59</v>
      </c>
      <c r="BP32" s="139">
        <f t="shared" si="25"/>
        <v>15.080000000000002</v>
      </c>
      <c r="BQ32" s="139">
        <f t="shared" si="26"/>
        <v>15.080000000000002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320</v>
      </c>
      <c r="G33" s="16">
        <f>'[3]04'!G35</f>
        <v>210</v>
      </c>
      <c r="H33" s="17">
        <f t="shared" si="27"/>
        <v>850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9.59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9.59</v>
      </c>
      <c r="AE33" s="8">
        <f t="shared" si="11"/>
        <v>9.59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9.59</v>
      </c>
      <c r="AL33" s="8">
        <f t="shared" si="31"/>
        <v>250.82000000000002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250.82000000000002</v>
      </c>
      <c r="AT33" s="8">
        <v>24.67</v>
      </c>
      <c r="AU33" s="8">
        <v>24.67</v>
      </c>
      <c r="AW33" s="198">
        <v>9.59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9.59</v>
      </c>
      <c r="BD33" s="198">
        <v>9.59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9.59</v>
      </c>
      <c r="BL33" s="8">
        <f t="shared" si="21"/>
        <v>24.67</v>
      </c>
      <c r="BM33" s="8">
        <f t="shared" si="22"/>
        <v>24.67</v>
      </c>
      <c r="BN33" s="8">
        <f t="shared" si="23"/>
        <v>9.59</v>
      </c>
      <c r="BO33" s="8">
        <f t="shared" si="24"/>
        <v>9.59</v>
      </c>
      <c r="BP33" s="139">
        <f t="shared" si="25"/>
        <v>15.080000000000002</v>
      </c>
      <c r="BQ33" s="139">
        <f t="shared" si="26"/>
        <v>15.080000000000002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320</v>
      </c>
      <c r="G34" s="16">
        <f>'[3]04'!G36</f>
        <v>210</v>
      </c>
      <c r="H34" s="17">
        <f t="shared" si="27"/>
        <v>850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9.59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9.59</v>
      </c>
      <c r="AE34" s="8">
        <f t="shared" si="11"/>
        <v>9.59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9.59</v>
      </c>
      <c r="AL34" s="8">
        <f t="shared" si="31"/>
        <v>250.82000000000002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250.82000000000002</v>
      </c>
      <c r="AT34" s="8">
        <v>24.67</v>
      </c>
      <c r="AU34" s="8">
        <v>24.67</v>
      </c>
      <c r="AW34" s="198">
        <v>9.59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9.59</v>
      </c>
      <c r="BD34" s="198">
        <v>9.59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9.59</v>
      </c>
      <c r="BL34" s="8">
        <f t="shared" si="21"/>
        <v>24.67</v>
      </c>
      <c r="BM34" s="8">
        <f t="shared" si="22"/>
        <v>24.67</v>
      </c>
      <c r="BN34" s="8">
        <f t="shared" si="23"/>
        <v>9.59</v>
      </c>
      <c r="BO34" s="8">
        <f t="shared" si="24"/>
        <v>9.59</v>
      </c>
      <c r="BP34" s="139">
        <f t="shared" si="25"/>
        <v>15.080000000000002</v>
      </c>
      <c r="BQ34" s="139">
        <f t="shared" si="26"/>
        <v>15.080000000000002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320</v>
      </c>
      <c r="G35" s="16">
        <f>'[3]04'!G37</f>
        <v>210</v>
      </c>
      <c r="H35" s="17">
        <f t="shared" si="27"/>
        <v>850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6.79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6.79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231.20999999999998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231.20999999999998</v>
      </c>
      <c r="AT35" s="8">
        <v>26.09</v>
      </c>
      <c r="AU35" s="8">
        <v>26.09</v>
      </c>
      <c r="AW35" s="198">
        <v>6.79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6.79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26.09</v>
      </c>
      <c r="BM35" s="8">
        <f t="shared" si="22"/>
        <v>26.09</v>
      </c>
      <c r="BN35" s="8">
        <f t="shared" si="23"/>
        <v>6.79</v>
      </c>
      <c r="BO35" s="8">
        <f t="shared" si="24"/>
        <v>32</v>
      </c>
      <c r="BP35" s="139">
        <f t="shared" si="25"/>
        <v>19.3</v>
      </c>
      <c r="BQ35" s="139">
        <f t="shared" si="26"/>
        <v>-5.91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320</v>
      </c>
      <c r="G36" s="16">
        <f>'[3]04'!G38</f>
        <v>210</v>
      </c>
      <c r="H36" s="17">
        <f t="shared" si="27"/>
        <v>850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6.79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6.79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231.20999999999998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231.20999999999998</v>
      </c>
      <c r="AT36" s="8">
        <v>26.09</v>
      </c>
      <c r="AU36" s="8">
        <v>26.09</v>
      </c>
      <c r="AW36" s="198">
        <v>6.79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6.79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26.09</v>
      </c>
      <c r="BM36" s="8">
        <f t="shared" si="22"/>
        <v>26.09</v>
      </c>
      <c r="BN36" s="8">
        <f t="shared" si="23"/>
        <v>6.79</v>
      </c>
      <c r="BO36" s="8">
        <f t="shared" si="24"/>
        <v>32</v>
      </c>
      <c r="BP36" s="139">
        <f t="shared" si="25"/>
        <v>19.3</v>
      </c>
      <c r="BQ36" s="139">
        <f t="shared" si="26"/>
        <v>-5.91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320</v>
      </c>
      <c r="G37" s="16">
        <f>'[3]04'!G39</f>
        <v>210</v>
      </c>
      <c r="H37" s="17">
        <f t="shared" si="27"/>
        <v>850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6.79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6.79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231.20999999999998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231.20999999999998</v>
      </c>
      <c r="AT37" s="8">
        <v>6.56</v>
      </c>
      <c r="AU37" s="8">
        <v>30.94</v>
      </c>
      <c r="AW37" s="198">
        <v>6.79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6.79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6.56</v>
      </c>
      <c r="BM37" s="8">
        <f t="shared" si="22"/>
        <v>30.94</v>
      </c>
      <c r="BN37" s="8">
        <f t="shared" si="23"/>
        <v>6.79</v>
      </c>
      <c r="BO37" s="8">
        <f t="shared" si="24"/>
        <v>32</v>
      </c>
      <c r="BP37" s="139">
        <f t="shared" si="25"/>
        <v>-0.23000000000000043</v>
      </c>
      <c r="BQ37" s="139">
        <f t="shared" si="26"/>
        <v>-1.0599999999999987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320</v>
      </c>
      <c r="G38" s="16">
        <f>'[3]04'!G40</f>
        <v>210</v>
      </c>
      <c r="H38" s="17">
        <f t="shared" si="27"/>
        <v>850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6.79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6.79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231.20999999999998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231.20999999999998</v>
      </c>
      <c r="AT38" s="8">
        <v>6.56</v>
      </c>
      <c r="AU38" s="8">
        <v>30.94</v>
      </c>
      <c r="AW38" s="198">
        <v>6.79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6.79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6.56</v>
      </c>
      <c r="BM38" s="8">
        <f t="shared" si="22"/>
        <v>30.94</v>
      </c>
      <c r="BN38" s="8">
        <f t="shared" si="23"/>
        <v>6.79</v>
      </c>
      <c r="BO38" s="8">
        <f t="shared" si="24"/>
        <v>32</v>
      </c>
      <c r="BP38" s="139">
        <f t="shared" si="25"/>
        <v>-0.23000000000000043</v>
      </c>
      <c r="BQ38" s="139">
        <f t="shared" si="26"/>
        <v>-1.0599999999999987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320</v>
      </c>
      <c r="G39" s="16">
        <f>'[3]04'!G41</f>
        <v>210</v>
      </c>
      <c r="H39" s="17">
        <f t="shared" si="27"/>
        <v>850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6.79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6.79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231.20999999999998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231.20999999999998</v>
      </c>
      <c r="AT39" s="8">
        <v>6.56</v>
      </c>
      <c r="AU39" s="8">
        <v>30.94</v>
      </c>
      <c r="AW39" s="198">
        <v>6.79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6.79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6.56</v>
      </c>
      <c r="BM39" s="8">
        <f t="shared" si="22"/>
        <v>30.94</v>
      </c>
      <c r="BN39" s="8">
        <f t="shared" si="23"/>
        <v>6.79</v>
      </c>
      <c r="BO39" s="8">
        <f t="shared" si="24"/>
        <v>32</v>
      </c>
      <c r="BP39" s="139">
        <f t="shared" si="25"/>
        <v>-0.23000000000000043</v>
      </c>
      <c r="BQ39" s="139">
        <f t="shared" si="26"/>
        <v>-1.0599999999999987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320</v>
      </c>
      <c r="G40" s="16">
        <f>'[3]04'!G42</f>
        <v>210</v>
      </c>
      <c r="H40" s="17">
        <f t="shared" si="27"/>
        <v>850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6.79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6.79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231.20999999999998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231.20999999999998</v>
      </c>
      <c r="AT40" s="8">
        <v>6.56</v>
      </c>
      <c r="AU40" s="8">
        <v>30.94</v>
      </c>
      <c r="AW40" s="198">
        <v>6.79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6.79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6.56</v>
      </c>
      <c r="BM40" s="8">
        <f t="shared" si="22"/>
        <v>30.94</v>
      </c>
      <c r="BN40" s="8">
        <f t="shared" si="23"/>
        <v>6.79</v>
      </c>
      <c r="BO40" s="8">
        <f t="shared" si="24"/>
        <v>32</v>
      </c>
      <c r="BP40" s="139">
        <f t="shared" si="25"/>
        <v>-0.23000000000000043</v>
      </c>
      <c r="BQ40" s="139">
        <f t="shared" si="26"/>
        <v>-1.0599999999999987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320</v>
      </c>
      <c r="G41" s="16">
        <f>'[3]04'!G43</f>
        <v>210</v>
      </c>
      <c r="H41" s="17">
        <f t="shared" si="27"/>
        <v>850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19.399999999999999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19.399999999999999</v>
      </c>
      <c r="AE41" s="8">
        <f t="shared" si="11"/>
        <v>19.399999999999999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19.399999999999999</v>
      </c>
      <c r="AL41" s="8">
        <f t="shared" si="31"/>
        <v>231.2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231.2</v>
      </c>
      <c r="AT41" s="8">
        <v>18.760000000000002</v>
      </c>
      <c r="AU41" s="8">
        <v>18.760000000000002</v>
      </c>
      <c r="AW41" s="198">
        <v>19.399999999999999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19.399999999999999</v>
      </c>
      <c r="BD41" s="198">
        <v>19.399999999999999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19.399999999999999</v>
      </c>
      <c r="BL41" s="8">
        <f t="shared" si="21"/>
        <v>18.760000000000002</v>
      </c>
      <c r="BM41" s="8">
        <f t="shared" si="22"/>
        <v>18.760000000000002</v>
      </c>
      <c r="BN41" s="8">
        <f t="shared" si="23"/>
        <v>19.399999999999999</v>
      </c>
      <c r="BO41" s="8">
        <f t="shared" si="24"/>
        <v>19.399999999999999</v>
      </c>
      <c r="BP41" s="139">
        <f t="shared" si="25"/>
        <v>-0.63999999999999702</v>
      </c>
      <c r="BQ41" s="139">
        <f t="shared" si="26"/>
        <v>-0.63999999999999702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320</v>
      </c>
      <c r="G42" s="16">
        <f>'[3]04'!G44</f>
        <v>210</v>
      </c>
      <c r="H42" s="17">
        <f t="shared" si="27"/>
        <v>850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19.399999999999999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19.399999999999999</v>
      </c>
      <c r="AE42" s="8">
        <f t="shared" si="11"/>
        <v>19.399999999999999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19.399999999999999</v>
      </c>
      <c r="AL42" s="8">
        <f t="shared" si="31"/>
        <v>231.2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231.2</v>
      </c>
      <c r="AT42" s="8">
        <v>18.760000000000002</v>
      </c>
      <c r="AU42" s="8">
        <v>18.760000000000002</v>
      </c>
      <c r="AW42" s="198">
        <v>19.399999999999999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19.399999999999999</v>
      </c>
      <c r="BD42" s="198">
        <v>19.399999999999999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19.399999999999999</v>
      </c>
      <c r="BL42" s="8">
        <f t="shared" si="21"/>
        <v>18.760000000000002</v>
      </c>
      <c r="BM42" s="8">
        <f t="shared" si="22"/>
        <v>18.760000000000002</v>
      </c>
      <c r="BN42" s="8">
        <f t="shared" si="23"/>
        <v>19.399999999999999</v>
      </c>
      <c r="BO42" s="8">
        <f t="shared" si="24"/>
        <v>19.399999999999999</v>
      </c>
      <c r="BP42" s="139">
        <f t="shared" si="25"/>
        <v>-0.63999999999999702</v>
      </c>
      <c r="BQ42" s="139">
        <f t="shared" si="26"/>
        <v>-0.63999999999999702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320</v>
      </c>
      <c r="G43" s="16">
        <f>'[3]04'!G45</f>
        <v>210</v>
      </c>
      <c r="H43" s="17">
        <f t="shared" si="27"/>
        <v>850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17.399999999999999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17.399999999999999</v>
      </c>
      <c r="AE43" s="8">
        <f t="shared" si="11"/>
        <v>17.399999999999999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17.399999999999999</v>
      </c>
      <c r="AL43" s="8">
        <f t="shared" si="31"/>
        <v>235.2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235.2</v>
      </c>
      <c r="AT43" s="8">
        <v>16.82</v>
      </c>
      <c r="AU43" s="8">
        <v>16.82</v>
      </c>
      <c r="AW43" s="198">
        <v>17.399999999999999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17.399999999999999</v>
      </c>
      <c r="BD43" s="198">
        <v>17.399999999999999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17.399999999999999</v>
      </c>
      <c r="BL43" s="8">
        <f t="shared" si="21"/>
        <v>16.82</v>
      </c>
      <c r="BM43" s="8">
        <f t="shared" si="22"/>
        <v>16.82</v>
      </c>
      <c r="BN43" s="8">
        <f t="shared" si="23"/>
        <v>17.399999999999999</v>
      </c>
      <c r="BO43" s="8">
        <f t="shared" si="24"/>
        <v>17.399999999999999</v>
      </c>
      <c r="BP43" s="139">
        <f t="shared" si="25"/>
        <v>-0.57999999999999829</v>
      </c>
      <c r="BQ43" s="139">
        <f t="shared" si="26"/>
        <v>-0.57999999999999829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320</v>
      </c>
      <c r="G44" s="16">
        <f>'[3]04'!G46</f>
        <v>210</v>
      </c>
      <c r="H44" s="17">
        <f t="shared" si="27"/>
        <v>850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17.399999999999999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17.399999999999999</v>
      </c>
      <c r="AE44" s="8">
        <f t="shared" si="11"/>
        <v>17.399999999999999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17.399999999999999</v>
      </c>
      <c r="AL44" s="8">
        <f t="shared" si="31"/>
        <v>235.2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235.2</v>
      </c>
      <c r="AT44" s="8">
        <v>16.82</v>
      </c>
      <c r="AU44" s="8">
        <v>16.82</v>
      </c>
      <c r="AW44" s="198">
        <v>17.399999999999999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17.399999999999999</v>
      </c>
      <c r="BD44" s="198">
        <v>17.399999999999999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17.399999999999999</v>
      </c>
      <c r="BL44" s="8">
        <f t="shared" si="21"/>
        <v>16.82</v>
      </c>
      <c r="BM44" s="8">
        <f t="shared" si="22"/>
        <v>16.82</v>
      </c>
      <c r="BN44" s="8">
        <f t="shared" si="23"/>
        <v>17.399999999999999</v>
      </c>
      <c r="BO44" s="8">
        <f t="shared" si="24"/>
        <v>17.399999999999999</v>
      </c>
      <c r="BP44" s="139">
        <f t="shared" si="25"/>
        <v>-0.57999999999999829</v>
      </c>
      <c r="BQ44" s="139">
        <f t="shared" si="26"/>
        <v>-0.57999999999999829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320</v>
      </c>
      <c r="G45" s="16">
        <f>'[3]04'!G47</f>
        <v>210</v>
      </c>
      <c r="H45" s="17">
        <f t="shared" si="27"/>
        <v>850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22.23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22.23</v>
      </c>
      <c r="AE45" s="8">
        <f t="shared" si="11"/>
        <v>22.23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22.23</v>
      </c>
      <c r="AL45" s="8">
        <f t="shared" si="31"/>
        <v>225.54000000000002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225.54000000000002</v>
      </c>
      <c r="AT45" s="8">
        <v>21.49</v>
      </c>
      <c r="AU45" s="8">
        <v>21.49</v>
      </c>
      <c r="AW45" s="198">
        <v>22.23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22.23</v>
      </c>
      <c r="BD45" s="198">
        <v>22.23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22.23</v>
      </c>
      <c r="BL45" s="8">
        <f t="shared" si="21"/>
        <v>21.49</v>
      </c>
      <c r="BM45" s="8">
        <f t="shared" si="22"/>
        <v>21.49</v>
      </c>
      <c r="BN45" s="8">
        <f t="shared" si="23"/>
        <v>22.23</v>
      </c>
      <c r="BO45" s="8">
        <f t="shared" si="24"/>
        <v>22.23</v>
      </c>
      <c r="BP45" s="139">
        <f t="shared" si="25"/>
        <v>-0.74000000000000199</v>
      </c>
      <c r="BQ45" s="139">
        <f t="shared" si="26"/>
        <v>-0.74000000000000199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320</v>
      </c>
      <c r="G46" s="16">
        <f>'[3]04'!G48</f>
        <v>210</v>
      </c>
      <c r="H46" s="17">
        <f t="shared" si="27"/>
        <v>850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22.23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22.23</v>
      </c>
      <c r="AE46" s="8">
        <f t="shared" si="11"/>
        <v>22.23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22.23</v>
      </c>
      <c r="AL46" s="8">
        <f t="shared" si="31"/>
        <v>225.54000000000002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225.54000000000002</v>
      </c>
      <c r="AT46" s="8">
        <v>21.49</v>
      </c>
      <c r="AU46" s="8">
        <v>21.49</v>
      </c>
      <c r="AW46" s="198">
        <v>22.23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22.23</v>
      </c>
      <c r="BD46" s="198">
        <v>22.23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22.23</v>
      </c>
      <c r="BL46" s="8">
        <f t="shared" si="21"/>
        <v>21.49</v>
      </c>
      <c r="BM46" s="8">
        <f t="shared" si="22"/>
        <v>21.49</v>
      </c>
      <c r="BN46" s="8">
        <f t="shared" si="23"/>
        <v>22.23</v>
      </c>
      <c r="BO46" s="8">
        <f t="shared" si="24"/>
        <v>22.23</v>
      </c>
      <c r="BP46" s="139">
        <f t="shared" si="25"/>
        <v>-0.74000000000000199</v>
      </c>
      <c r="BQ46" s="139">
        <f t="shared" si="26"/>
        <v>-0.74000000000000199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320</v>
      </c>
      <c r="G47" s="16">
        <f>'[3]04'!G49</f>
        <v>210</v>
      </c>
      <c r="H47" s="17">
        <f t="shared" si="27"/>
        <v>850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22.23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22.23</v>
      </c>
      <c r="AE47" s="8">
        <f t="shared" si="11"/>
        <v>22.23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22.23</v>
      </c>
      <c r="AL47" s="8">
        <f t="shared" si="31"/>
        <v>225.54000000000002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225.54000000000002</v>
      </c>
      <c r="AT47" s="8">
        <v>21.49</v>
      </c>
      <c r="AU47" s="8">
        <v>21.49</v>
      </c>
      <c r="AW47" s="198">
        <v>22.23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22.23</v>
      </c>
      <c r="BD47" s="198">
        <v>22.23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22.23</v>
      </c>
      <c r="BL47" s="8">
        <f t="shared" si="21"/>
        <v>21.49</v>
      </c>
      <c r="BM47" s="8">
        <f t="shared" si="22"/>
        <v>21.49</v>
      </c>
      <c r="BN47" s="8">
        <f t="shared" si="23"/>
        <v>22.23</v>
      </c>
      <c r="BO47" s="8">
        <f t="shared" si="24"/>
        <v>22.23</v>
      </c>
      <c r="BP47" s="139">
        <f t="shared" si="25"/>
        <v>-0.74000000000000199</v>
      </c>
      <c r="BQ47" s="139">
        <f t="shared" si="26"/>
        <v>-0.74000000000000199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320</v>
      </c>
      <c r="G48" s="16">
        <f>'[3]04'!G50</f>
        <v>210</v>
      </c>
      <c r="H48" s="17">
        <f t="shared" si="27"/>
        <v>850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22.23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22.23</v>
      </c>
      <c r="AE48" s="8">
        <f t="shared" si="11"/>
        <v>22.23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22.23</v>
      </c>
      <c r="AL48" s="8">
        <f t="shared" si="31"/>
        <v>225.54000000000002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225.54000000000002</v>
      </c>
      <c r="AT48" s="8">
        <v>21.49</v>
      </c>
      <c r="AU48" s="8">
        <v>21.49</v>
      </c>
      <c r="AW48" s="198">
        <v>22.23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22.23</v>
      </c>
      <c r="BD48" s="198">
        <v>22.23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22.23</v>
      </c>
      <c r="BL48" s="8">
        <f t="shared" si="21"/>
        <v>21.49</v>
      </c>
      <c r="BM48" s="8">
        <f t="shared" si="22"/>
        <v>21.49</v>
      </c>
      <c r="BN48" s="8">
        <f t="shared" si="23"/>
        <v>22.23</v>
      </c>
      <c r="BO48" s="8">
        <f t="shared" si="24"/>
        <v>22.23</v>
      </c>
      <c r="BP48" s="139">
        <f t="shared" si="25"/>
        <v>-0.74000000000000199</v>
      </c>
      <c r="BQ48" s="139">
        <f t="shared" si="26"/>
        <v>-0.74000000000000199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320</v>
      </c>
      <c r="G49" s="16">
        <f>'[3]04'!G51</f>
        <v>210</v>
      </c>
      <c r="H49" s="17">
        <f t="shared" si="27"/>
        <v>850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22.23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22.23</v>
      </c>
      <c r="AE49" s="8">
        <f t="shared" si="11"/>
        <v>22.23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22.23</v>
      </c>
      <c r="AL49" s="8">
        <f t="shared" si="31"/>
        <v>225.54000000000002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225.54000000000002</v>
      </c>
      <c r="AT49" s="8">
        <v>21.49</v>
      </c>
      <c r="AU49" s="8">
        <v>21.49</v>
      </c>
      <c r="AW49" s="198">
        <v>22.23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22.23</v>
      </c>
      <c r="BD49" s="198">
        <v>22.23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22.23</v>
      </c>
      <c r="BL49" s="8">
        <f t="shared" si="21"/>
        <v>21.49</v>
      </c>
      <c r="BM49" s="8">
        <f t="shared" si="22"/>
        <v>21.49</v>
      </c>
      <c r="BN49" s="8">
        <f t="shared" si="23"/>
        <v>22.23</v>
      </c>
      <c r="BO49" s="8">
        <f t="shared" si="24"/>
        <v>22.23</v>
      </c>
      <c r="BP49" s="139">
        <f t="shared" si="25"/>
        <v>-0.74000000000000199</v>
      </c>
      <c r="BQ49" s="139">
        <f t="shared" si="26"/>
        <v>-0.74000000000000199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320</v>
      </c>
      <c r="G50" s="16">
        <f>'[3]04'!G52</f>
        <v>210</v>
      </c>
      <c r="H50" s="17">
        <f t="shared" si="27"/>
        <v>850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22.23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22.23</v>
      </c>
      <c r="AE50" s="8">
        <f t="shared" si="11"/>
        <v>22.23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22.23</v>
      </c>
      <c r="AL50" s="8">
        <f t="shared" si="31"/>
        <v>225.54000000000002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225.54000000000002</v>
      </c>
      <c r="AT50" s="8">
        <v>21.49</v>
      </c>
      <c r="AU50" s="8">
        <v>21.49</v>
      </c>
      <c r="AW50" s="198">
        <v>22.23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22.23</v>
      </c>
      <c r="BD50" s="198">
        <v>22.23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22.23</v>
      </c>
      <c r="BL50" s="8">
        <f t="shared" si="21"/>
        <v>21.49</v>
      </c>
      <c r="BM50" s="8">
        <f t="shared" si="22"/>
        <v>21.49</v>
      </c>
      <c r="BN50" s="8">
        <f t="shared" si="23"/>
        <v>22.23</v>
      </c>
      <c r="BO50" s="8">
        <f t="shared" si="24"/>
        <v>22.23</v>
      </c>
      <c r="BP50" s="139">
        <f t="shared" si="25"/>
        <v>-0.74000000000000199</v>
      </c>
      <c r="BQ50" s="139">
        <f t="shared" si="26"/>
        <v>-0.74000000000000199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320</v>
      </c>
      <c r="G51" s="16">
        <f>'[3]04'!G53</f>
        <v>210</v>
      </c>
      <c r="H51" s="17">
        <f t="shared" si="27"/>
        <v>850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22.23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22.23</v>
      </c>
      <c r="AE51" s="8">
        <f t="shared" si="11"/>
        <v>22.23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22.23</v>
      </c>
      <c r="AL51" s="8">
        <f t="shared" si="31"/>
        <v>225.54000000000002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225.54000000000002</v>
      </c>
      <c r="AT51" s="8">
        <v>21.49</v>
      </c>
      <c r="AU51" s="8">
        <v>21.49</v>
      </c>
      <c r="AW51" s="198">
        <v>22.23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22.23</v>
      </c>
      <c r="BD51" s="198">
        <v>22.23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22.23</v>
      </c>
      <c r="BL51" s="8">
        <f t="shared" si="21"/>
        <v>21.49</v>
      </c>
      <c r="BM51" s="8">
        <f t="shared" si="22"/>
        <v>21.49</v>
      </c>
      <c r="BN51" s="8">
        <f t="shared" si="23"/>
        <v>22.23</v>
      </c>
      <c r="BO51" s="8">
        <f t="shared" si="24"/>
        <v>22.23</v>
      </c>
      <c r="BP51" s="139">
        <f t="shared" si="25"/>
        <v>-0.74000000000000199</v>
      </c>
      <c r="BQ51" s="139">
        <f t="shared" si="26"/>
        <v>-0.74000000000000199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320</v>
      </c>
      <c r="G52" s="16">
        <f>'[3]04'!G54</f>
        <v>210</v>
      </c>
      <c r="H52" s="17">
        <f t="shared" si="27"/>
        <v>850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22.23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22.23</v>
      </c>
      <c r="AE52" s="8">
        <f t="shared" si="11"/>
        <v>22.23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22.23</v>
      </c>
      <c r="AL52" s="8">
        <f t="shared" si="31"/>
        <v>225.54000000000002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225.54000000000002</v>
      </c>
      <c r="AT52" s="8">
        <v>21.49</v>
      </c>
      <c r="AU52" s="8">
        <v>21.49</v>
      </c>
      <c r="AW52" s="198">
        <v>22.23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22.23</v>
      </c>
      <c r="BD52" s="198">
        <v>22.23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22.23</v>
      </c>
      <c r="BL52" s="8">
        <f t="shared" si="21"/>
        <v>21.49</v>
      </c>
      <c r="BM52" s="8">
        <f t="shared" si="22"/>
        <v>21.49</v>
      </c>
      <c r="BN52" s="8">
        <f t="shared" si="23"/>
        <v>22.23</v>
      </c>
      <c r="BO52" s="8">
        <f t="shared" si="24"/>
        <v>22.23</v>
      </c>
      <c r="BP52" s="139">
        <f t="shared" si="25"/>
        <v>-0.74000000000000199</v>
      </c>
      <c r="BQ52" s="139">
        <f t="shared" si="26"/>
        <v>-0.74000000000000199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320</v>
      </c>
      <c r="G53" s="16">
        <f>'[3]04'!G55</f>
        <v>210</v>
      </c>
      <c r="H53" s="17">
        <f t="shared" si="27"/>
        <v>850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22.23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22.23</v>
      </c>
      <c r="AE53" s="8">
        <f t="shared" si="11"/>
        <v>22.23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22.23</v>
      </c>
      <c r="AL53" s="8">
        <f t="shared" si="31"/>
        <v>225.54000000000002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225.54000000000002</v>
      </c>
      <c r="AT53" s="8">
        <v>21.49</v>
      </c>
      <c r="AU53" s="8">
        <v>21.49</v>
      </c>
      <c r="AW53" s="198">
        <v>22.23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22.23</v>
      </c>
      <c r="BD53" s="198">
        <v>22.23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22.23</v>
      </c>
      <c r="BL53" s="8">
        <f t="shared" si="21"/>
        <v>21.49</v>
      </c>
      <c r="BM53" s="8">
        <f t="shared" si="22"/>
        <v>21.49</v>
      </c>
      <c r="BN53" s="8">
        <f t="shared" si="23"/>
        <v>22.23</v>
      </c>
      <c r="BO53" s="8">
        <f t="shared" si="24"/>
        <v>22.23</v>
      </c>
      <c r="BP53" s="139">
        <f t="shared" si="25"/>
        <v>-0.74000000000000199</v>
      </c>
      <c r="BQ53" s="139">
        <f t="shared" si="26"/>
        <v>-0.74000000000000199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320</v>
      </c>
      <c r="G54" s="16">
        <f>'[3]04'!G56</f>
        <v>210</v>
      </c>
      <c r="H54" s="17">
        <f t="shared" si="27"/>
        <v>850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22.23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22.23</v>
      </c>
      <c r="AE54" s="8">
        <f t="shared" si="11"/>
        <v>22.23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22.23</v>
      </c>
      <c r="AL54" s="8">
        <f t="shared" si="31"/>
        <v>225.54000000000002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225.54000000000002</v>
      </c>
      <c r="AT54" s="8">
        <v>21.49</v>
      </c>
      <c r="AU54" s="8">
        <v>21.49</v>
      </c>
      <c r="AW54" s="198">
        <v>22.23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22.23</v>
      </c>
      <c r="BD54" s="198">
        <v>22.23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22.23</v>
      </c>
      <c r="BL54" s="8">
        <f t="shared" si="21"/>
        <v>21.49</v>
      </c>
      <c r="BM54" s="8">
        <f t="shared" si="22"/>
        <v>21.49</v>
      </c>
      <c r="BN54" s="8">
        <f t="shared" si="23"/>
        <v>22.23</v>
      </c>
      <c r="BO54" s="8">
        <f t="shared" si="24"/>
        <v>22.23</v>
      </c>
      <c r="BP54" s="139">
        <f t="shared" si="25"/>
        <v>-0.74000000000000199</v>
      </c>
      <c r="BQ54" s="139">
        <f t="shared" si="26"/>
        <v>-0.74000000000000199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320</v>
      </c>
      <c r="G55" s="16">
        <f>'[3]04'!G57</f>
        <v>210</v>
      </c>
      <c r="H55" s="17">
        <f t="shared" si="27"/>
        <v>850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22.23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22.23</v>
      </c>
      <c r="AE55" s="8">
        <f t="shared" si="11"/>
        <v>22.23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22.23</v>
      </c>
      <c r="AL55" s="8">
        <f t="shared" si="31"/>
        <v>225.54000000000002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225.54000000000002</v>
      </c>
      <c r="AT55" s="8">
        <v>21.49</v>
      </c>
      <c r="AU55" s="8">
        <v>21.49</v>
      </c>
      <c r="AW55" s="198">
        <v>22.23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22.23</v>
      </c>
      <c r="BD55" s="198">
        <v>22.23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22.23</v>
      </c>
      <c r="BL55" s="8">
        <f t="shared" si="21"/>
        <v>21.49</v>
      </c>
      <c r="BM55" s="8">
        <f t="shared" si="22"/>
        <v>21.49</v>
      </c>
      <c r="BN55" s="8">
        <f t="shared" si="23"/>
        <v>22.23</v>
      </c>
      <c r="BO55" s="8">
        <f t="shared" si="24"/>
        <v>22.23</v>
      </c>
      <c r="BP55" s="139">
        <f t="shared" si="25"/>
        <v>-0.74000000000000199</v>
      </c>
      <c r="BQ55" s="139">
        <f t="shared" si="26"/>
        <v>-0.74000000000000199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320</v>
      </c>
      <c r="G56" s="16">
        <f>'[3]04'!G58</f>
        <v>210</v>
      </c>
      <c r="H56" s="17">
        <f t="shared" si="27"/>
        <v>850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22.23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22.23</v>
      </c>
      <c r="AE56" s="8">
        <f t="shared" si="11"/>
        <v>22.23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22.23</v>
      </c>
      <c r="AL56" s="8">
        <f t="shared" si="31"/>
        <v>225.54000000000002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225.54000000000002</v>
      </c>
      <c r="AT56" s="8">
        <v>21.49</v>
      </c>
      <c r="AU56" s="8">
        <v>21.49</v>
      </c>
      <c r="AW56" s="198">
        <v>22.23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22.23</v>
      </c>
      <c r="BD56" s="198">
        <v>22.23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22.23</v>
      </c>
      <c r="BL56" s="8">
        <f t="shared" si="21"/>
        <v>21.49</v>
      </c>
      <c r="BM56" s="8">
        <f t="shared" si="22"/>
        <v>21.49</v>
      </c>
      <c r="BN56" s="8">
        <f t="shared" si="23"/>
        <v>22.23</v>
      </c>
      <c r="BO56" s="8">
        <f t="shared" si="24"/>
        <v>22.23</v>
      </c>
      <c r="BP56" s="139">
        <f t="shared" si="25"/>
        <v>-0.74000000000000199</v>
      </c>
      <c r="BQ56" s="139">
        <f t="shared" si="26"/>
        <v>-0.74000000000000199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320</v>
      </c>
      <c r="G57" s="16">
        <f>'[3]04'!G59</f>
        <v>210</v>
      </c>
      <c r="H57" s="17">
        <f t="shared" si="27"/>
        <v>850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22.23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22.23</v>
      </c>
      <c r="AE57" s="8">
        <f t="shared" si="11"/>
        <v>22.23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22.23</v>
      </c>
      <c r="AL57" s="8">
        <f t="shared" si="31"/>
        <v>225.54000000000002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225.54000000000002</v>
      </c>
      <c r="AT57" s="8">
        <v>21.49</v>
      </c>
      <c r="AU57" s="8">
        <v>21.49</v>
      </c>
      <c r="AW57" s="198">
        <v>22.23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22.23</v>
      </c>
      <c r="BD57" s="198">
        <v>22.23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22.23</v>
      </c>
      <c r="BL57" s="8">
        <f t="shared" si="21"/>
        <v>21.49</v>
      </c>
      <c r="BM57" s="8">
        <f t="shared" si="22"/>
        <v>21.49</v>
      </c>
      <c r="BN57" s="8">
        <f t="shared" si="23"/>
        <v>22.23</v>
      </c>
      <c r="BO57" s="8">
        <f t="shared" si="24"/>
        <v>22.23</v>
      </c>
      <c r="BP57" s="139">
        <f t="shared" si="25"/>
        <v>-0.74000000000000199</v>
      </c>
      <c r="BQ57" s="139">
        <f t="shared" si="26"/>
        <v>-0.74000000000000199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320</v>
      </c>
      <c r="G58" s="16">
        <f>'[3]04'!G60</f>
        <v>210</v>
      </c>
      <c r="H58" s="17">
        <f t="shared" si="27"/>
        <v>850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22.23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22.23</v>
      </c>
      <c r="AE58" s="8">
        <f t="shared" si="11"/>
        <v>22.23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22.23</v>
      </c>
      <c r="AL58" s="8">
        <f t="shared" si="31"/>
        <v>225.54000000000002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225.54000000000002</v>
      </c>
      <c r="AT58" s="8">
        <v>21.49</v>
      </c>
      <c r="AU58" s="8">
        <v>21.49</v>
      </c>
      <c r="AW58" s="198">
        <v>22.23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22.23</v>
      </c>
      <c r="BD58" s="198">
        <v>22.23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22.23</v>
      </c>
      <c r="BL58" s="8">
        <f t="shared" si="21"/>
        <v>21.49</v>
      </c>
      <c r="BM58" s="8">
        <f t="shared" si="22"/>
        <v>21.49</v>
      </c>
      <c r="BN58" s="8">
        <f t="shared" si="23"/>
        <v>22.23</v>
      </c>
      <c r="BO58" s="8">
        <f t="shared" si="24"/>
        <v>22.23</v>
      </c>
      <c r="BP58" s="139">
        <f t="shared" si="25"/>
        <v>-0.74000000000000199</v>
      </c>
      <c r="BQ58" s="139">
        <f t="shared" si="26"/>
        <v>-0.74000000000000199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320</v>
      </c>
      <c r="G59" s="16">
        <f>'[3]04'!G61</f>
        <v>210</v>
      </c>
      <c r="H59" s="17">
        <f t="shared" si="27"/>
        <v>850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22.23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22.23</v>
      </c>
      <c r="AE59" s="8">
        <f t="shared" si="11"/>
        <v>22.23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22.23</v>
      </c>
      <c r="AL59" s="8">
        <f t="shared" si="31"/>
        <v>225.54000000000002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225.54000000000002</v>
      </c>
      <c r="AT59" s="8">
        <v>21.49</v>
      </c>
      <c r="AU59" s="8">
        <v>21.49</v>
      </c>
      <c r="AW59" s="198">
        <v>22.23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22.23</v>
      </c>
      <c r="BD59" s="198">
        <v>22.23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22.23</v>
      </c>
      <c r="BL59" s="8">
        <f t="shared" si="21"/>
        <v>21.49</v>
      </c>
      <c r="BM59" s="8">
        <f t="shared" si="22"/>
        <v>21.49</v>
      </c>
      <c r="BN59" s="8">
        <f t="shared" si="23"/>
        <v>22.23</v>
      </c>
      <c r="BO59" s="8">
        <f t="shared" si="24"/>
        <v>22.23</v>
      </c>
      <c r="BP59" s="139">
        <f t="shared" si="25"/>
        <v>-0.74000000000000199</v>
      </c>
      <c r="BQ59" s="139">
        <f t="shared" si="26"/>
        <v>-0.74000000000000199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320</v>
      </c>
      <c r="G60" s="16">
        <f>'[3]04'!G62</f>
        <v>210</v>
      </c>
      <c r="H60" s="17">
        <f t="shared" si="27"/>
        <v>850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22.23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22.23</v>
      </c>
      <c r="AE60" s="8">
        <f t="shared" si="11"/>
        <v>22.23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22.23</v>
      </c>
      <c r="AL60" s="8">
        <f t="shared" si="31"/>
        <v>225.54000000000002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225.54000000000002</v>
      </c>
      <c r="AT60" s="8">
        <v>21.49</v>
      </c>
      <c r="AU60" s="8">
        <v>21.49</v>
      </c>
      <c r="AW60" s="198">
        <v>22.23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22.23</v>
      </c>
      <c r="BD60" s="198">
        <v>22.23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22.23</v>
      </c>
      <c r="BL60" s="8">
        <f t="shared" si="21"/>
        <v>21.49</v>
      </c>
      <c r="BM60" s="8">
        <f t="shared" si="22"/>
        <v>21.49</v>
      </c>
      <c r="BN60" s="8">
        <f t="shared" si="23"/>
        <v>22.23</v>
      </c>
      <c r="BO60" s="8">
        <f t="shared" si="24"/>
        <v>22.23</v>
      </c>
      <c r="BP60" s="139">
        <f t="shared" si="25"/>
        <v>-0.74000000000000199</v>
      </c>
      <c r="BQ60" s="139">
        <f t="shared" si="26"/>
        <v>-0.74000000000000199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320</v>
      </c>
      <c r="G61" s="16">
        <f>'[3]04'!G63</f>
        <v>210</v>
      </c>
      <c r="H61" s="17">
        <f t="shared" si="27"/>
        <v>850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22.23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22.23</v>
      </c>
      <c r="AE61" s="8">
        <f t="shared" si="11"/>
        <v>22.23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22.23</v>
      </c>
      <c r="AL61" s="8">
        <f t="shared" si="31"/>
        <v>225.54000000000002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225.54000000000002</v>
      </c>
      <c r="AT61" s="8">
        <v>21.49</v>
      </c>
      <c r="AU61" s="8">
        <v>21.49</v>
      </c>
      <c r="AW61" s="198">
        <v>22.23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22.23</v>
      </c>
      <c r="BD61" s="198">
        <v>22.23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22.23</v>
      </c>
      <c r="BL61" s="8">
        <f t="shared" si="21"/>
        <v>21.49</v>
      </c>
      <c r="BM61" s="8">
        <f t="shared" si="22"/>
        <v>21.49</v>
      </c>
      <c r="BN61" s="8">
        <f t="shared" si="23"/>
        <v>22.23</v>
      </c>
      <c r="BO61" s="8">
        <f t="shared" si="24"/>
        <v>22.23</v>
      </c>
      <c r="BP61" s="139">
        <f t="shared" si="25"/>
        <v>-0.74000000000000199</v>
      </c>
      <c r="BQ61" s="139">
        <f t="shared" si="26"/>
        <v>-0.74000000000000199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320</v>
      </c>
      <c r="G62" s="16">
        <f>'[3]04'!G64</f>
        <v>210</v>
      </c>
      <c r="H62" s="17">
        <f t="shared" si="27"/>
        <v>850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22.23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22.23</v>
      </c>
      <c r="AE62" s="8">
        <f t="shared" si="11"/>
        <v>22.23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22.23</v>
      </c>
      <c r="AL62" s="8">
        <f t="shared" ref="AL62:AN98" si="35">Q62-X62-AE62</f>
        <v>225.54000000000002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225.54000000000002</v>
      </c>
      <c r="AT62" s="8">
        <v>21.49</v>
      </c>
      <c r="AU62" s="8">
        <v>21.49</v>
      </c>
      <c r="AW62" s="198">
        <v>22.23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22.23</v>
      </c>
      <c r="BD62" s="198">
        <v>22.23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22.23</v>
      </c>
      <c r="BL62" s="8">
        <f t="shared" si="21"/>
        <v>21.49</v>
      </c>
      <c r="BM62" s="8">
        <f t="shared" si="22"/>
        <v>21.49</v>
      </c>
      <c r="BN62" s="8">
        <f t="shared" si="23"/>
        <v>22.23</v>
      </c>
      <c r="BO62" s="8">
        <f t="shared" si="24"/>
        <v>22.23</v>
      </c>
      <c r="BP62" s="139">
        <f t="shared" si="25"/>
        <v>-0.74000000000000199</v>
      </c>
      <c r="BQ62" s="139">
        <f t="shared" si="26"/>
        <v>-0.74000000000000199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320</v>
      </c>
      <c r="G63" s="16">
        <f>'[3]04'!G65</f>
        <v>210</v>
      </c>
      <c r="H63" s="17">
        <f t="shared" si="27"/>
        <v>850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22.23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22.23</v>
      </c>
      <c r="AE63" s="8">
        <f t="shared" si="11"/>
        <v>22.23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22.23</v>
      </c>
      <c r="AL63" s="8">
        <f t="shared" si="35"/>
        <v>225.54000000000002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225.54000000000002</v>
      </c>
      <c r="AT63" s="8">
        <v>21.49</v>
      </c>
      <c r="AU63" s="8">
        <v>21.49</v>
      </c>
      <c r="AW63" s="198">
        <v>22.23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22.23</v>
      </c>
      <c r="BD63" s="198">
        <v>22.23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22.23</v>
      </c>
      <c r="BL63" s="8">
        <f t="shared" si="21"/>
        <v>21.49</v>
      </c>
      <c r="BM63" s="8">
        <f t="shared" si="22"/>
        <v>21.49</v>
      </c>
      <c r="BN63" s="8">
        <f t="shared" si="23"/>
        <v>22.23</v>
      </c>
      <c r="BO63" s="8">
        <f t="shared" si="24"/>
        <v>22.23</v>
      </c>
      <c r="BP63" s="139">
        <f t="shared" si="25"/>
        <v>-0.74000000000000199</v>
      </c>
      <c r="BQ63" s="139">
        <f t="shared" si="26"/>
        <v>-0.74000000000000199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320</v>
      </c>
      <c r="G64" s="16">
        <f>'[3]04'!G66</f>
        <v>210</v>
      </c>
      <c r="H64" s="17">
        <f t="shared" si="27"/>
        <v>850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22.23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22.23</v>
      </c>
      <c r="AE64" s="8">
        <f t="shared" si="11"/>
        <v>22.23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22.23</v>
      </c>
      <c r="AL64" s="8">
        <f t="shared" si="35"/>
        <v>225.54000000000002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225.54000000000002</v>
      </c>
      <c r="AT64" s="8">
        <v>21.49</v>
      </c>
      <c r="AU64" s="8">
        <v>21.49</v>
      </c>
      <c r="AW64" s="198">
        <v>22.23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22.23</v>
      </c>
      <c r="BD64" s="198">
        <v>22.23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22.23</v>
      </c>
      <c r="BL64" s="8">
        <f t="shared" si="21"/>
        <v>21.49</v>
      </c>
      <c r="BM64" s="8">
        <f t="shared" si="22"/>
        <v>21.49</v>
      </c>
      <c r="BN64" s="8">
        <f t="shared" si="23"/>
        <v>22.23</v>
      </c>
      <c r="BO64" s="8">
        <f t="shared" si="24"/>
        <v>22.23</v>
      </c>
      <c r="BP64" s="139">
        <f t="shared" si="25"/>
        <v>-0.74000000000000199</v>
      </c>
      <c r="BQ64" s="139">
        <f t="shared" si="26"/>
        <v>-0.74000000000000199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320</v>
      </c>
      <c r="G65" s="16">
        <f>'[3]04'!G67</f>
        <v>210</v>
      </c>
      <c r="H65" s="17">
        <f t="shared" si="27"/>
        <v>850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12.46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12.46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225.54000000000002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225.54000000000002</v>
      </c>
      <c r="AT65" s="8">
        <v>12.05</v>
      </c>
      <c r="AU65" s="8">
        <v>30.94</v>
      </c>
      <c r="AW65" s="198">
        <v>12.46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12.46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12.05</v>
      </c>
      <c r="BM65" s="8">
        <f t="shared" si="22"/>
        <v>30.94</v>
      </c>
      <c r="BN65" s="8">
        <f t="shared" si="23"/>
        <v>12.46</v>
      </c>
      <c r="BO65" s="8">
        <f t="shared" si="24"/>
        <v>32</v>
      </c>
      <c r="BP65" s="139">
        <f t="shared" si="25"/>
        <v>-0.41000000000000014</v>
      </c>
      <c r="BQ65" s="139">
        <f t="shared" si="26"/>
        <v>-1.0599999999999987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320</v>
      </c>
      <c r="G66" s="16">
        <f>'[3]04'!G68</f>
        <v>210</v>
      </c>
      <c r="H66" s="17">
        <f t="shared" si="27"/>
        <v>850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12.46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12.46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225.54000000000002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225.54000000000002</v>
      </c>
      <c r="AT66" s="8">
        <v>12.05</v>
      </c>
      <c r="AU66" s="8">
        <v>30.94</v>
      </c>
      <c r="AW66" s="198">
        <v>12.46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12.46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12.05</v>
      </c>
      <c r="BM66" s="8">
        <f t="shared" si="22"/>
        <v>30.94</v>
      </c>
      <c r="BN66" s="8">
        <f t="shared" si="23"/>
        <v>12.46</v>
      </c>
      <c r="BO66" s="8">
        <f t="shared" si="24"/>
        <v>32</v>
      </c>
      <c r="BP66" s="139">
        <f t="shared" si="25"/>
        <v>-0.41000000000000014</v>
      </c>
      <c r="BQ66" s="139">
        <f t="shared" si="26"/>
        <v>-1.0599999999999987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320</v>
      </c>
      <c r="G67" s="16">
        <f>'[3]04'!G69</f>
        <v>210</v>
      </c>
      <c r="H67" s="17">
        <f t="shared" si="27"/>
        <v>850</v>
      </c>
      <c r="I67" s="15">
        <f>'[3]04'!J69</f>
        <v>286.82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286.82</v>
      </c>
      <c r="P67" s="18">
        <f>frq!C67</f>
        <v>1</v>
      </c>
      <c r="Q67" s="15">
        <f t="shared" si="33"/>
        <v>286.82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286.82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254.82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254.82</v>
      </c>
      <c r="AT67" s="8">
        <v>0</v>
      </c>
      <c r="AU67" s="8">
        <v>30.94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0</v>
      </c>
      <c r="BM67" s="8">
        <f t="shared" si="22"/>
        <v>30.94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-1.0599999999999987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320</v>
      </c>
      <c r="G68" s="16">
        <f>'[3]04'!G70</f>
        <v>210</v>
      </c>
      <c r="H68" s="17">
        <f t="shared" si="27"/>
        <v>850</v>
      </c>
      <c r="I68" s="15">
        <f>'[3]04'!J70</f>
        <v>286.82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286.82</v>
      </c>
      <c r="P68" s="18">
        <f>frq!C68</f>
        <v>1</v>
      </c>
      <c r="Q68" s="15">
        <f t="shared" si="33"/>
        <v>286.82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286.82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254.82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254.82</v>
      </c>
      <c r="AT68" s="8">
        <v>0</v>
      </c>
      <c r="AU68" s="8">
        <v>30.94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30.94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-1.0599999999999987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320</v>
      </c>
      <c r="G69" s="16">
        <f>'[3]04'!G71</f>
        <v>210</v>
      </c>
      <c r="H69" s="17">
        <f t="shared" ref="H69:H98" si="59">SUM(B69:G69)</f>
        <v>850</v>
      </c>
      <c r="I69" s="15">
        <f>'[3]04'!J71</f>
        <v>310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</v>
      </c>
      <c r="AT69" s="8">
        <v>0</v>
      </c>
      <c r="AU69" s="8">
        <v>29.97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</v>
      </c>
      <c r="BL69" s="8">
        <f t="shared" si="53"/>
        <v>0</v>
      </c>
      <c r="BM69" s="8">
        <f t="shared" si="54"/>
        <v>29.97</v>
      </c>
      <c r="BN69" s="8">
        <f t="shared" si="55"/>
        <v>0</v>
      </c>
      <c r="BO69" s="8">
        <f t="shared" si="56"/>
        <v>31</v>
      </c>
      <c r="BP69" s="139">
        <f t="shared" si="57"/>
        <v>0</v>
      </c>
      <c r="BQ69" s="139">
        <f t="shared" si="58"/>
        <v>-1.0300000000000011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320</v>
      </c>
      <c r="G70" s="16">
        <f>'[3]04'!G72</f>
        <v>210</v>
      </c>
      <c r="H70" s="17">
        <f t="shared" si="59"/>
        <v>850</v>
      </c>
      <c r="I70" s="15">
        <f>'[3]04'!J72</f>
        <v>310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T70" s="8">
        <v>0</v>
      </c>
      <c r="AU70" s="8">
        <v>29.97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0</v>
      </c>
      <c r="BM70" s="8">
        <f t="shared" si="54"/>
        <v>29.97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-1.0300000000000011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320</v>
      </c>
      <c r="G71" s="16">
        <f>'[3]04'!G73</f>
        <v>210</v>
      </c>
      <c r="H71" s="17">
        <f t="shared" si="59"/>
        <v>850</v>
      </c>
      <c r="I71" s="15">
        <f>'[3]04'!J73</f>
        <v>310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29.97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29.97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-1.0300000000000011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320</v>
      </c>
      <c r="G72" s="16">
        <f>'[3]04'!G74</f>
        <v>210</v>
      </c>
      <c r="H72" s="17">
        <f t="shared" si="59"/>
        <v>850</v>
      </c>
      <c r="I72" s="15">
        <f>'[3]04'!J74</f>
        <v>310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29.97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29.97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-1.0300000000000011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320</v>
      </c>
      <c r="G73" s="16">
        <f>'[3]04'!G75</f>
        <v>420</v>
      </c>
      <c r="H73" s="17">
        <f t="shared" si="59"/>
        <v>1060</v>
      </c>
      <c r="I73" s="15">
        <f>'[3]04'!J75</f>
        <v>310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29.97</v>
      </c>
      <c r="AU73" s="8">
        <v>29.97</v>
      </c>
      <c r="AW73" s="198">
        <v>31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29.97</v>
      </c>
      <c r="BM73" s="8">
        <f t="shared" si="54"/>
        <v>29.97</v>
      </c>
      <c r="BN73" s="8">
        <f t="shared" si="55"/>
        <v>31</v>
      </c>
      <c r="BO73" s="8">
        <f t="shared" si="56"/>
        <v>31</v>
      </c>
      <c r="BP73" s="139">
        <f t="shared" si="57"/>
        <v>-1.0300000000000011</v>
      </c>
      <c r="BQ73" s="139">
        <f t="shared" si="58"/>
        <v>-1.0300000000000011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320</v>
      </c>
      <c r="G74" s="16">
        <f>'[3]04'!G76</f>
        <v>420</v>
      </c>
      <c r="H74" s="17">
        <f t="shared" si="59"/>
        <v>1060</v>
      </c>
      <c r="I74" s="15">
        <f>'[3]04'!J76</f>
        <v>310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29.97</v>
      </c>
      <c r="AU74" s="8">
        <v>29.97</v>
      </c>
      <c r="AW74" s="198">
        <v>31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29.97</v>
      </c>
      <c r="BM74" s="8">
        <f t="shared" si="54"/>
        <v>29.97</v>
      </c>
      <c r="BN74" s="8">
        <f t="shared" si="55"/>
        <v>31</v>
      </c>
      <c r="BO74" s="8">
        <f t="shared" si="56"/>
        <v>31</v>
      </c>
      <c r="BP74" s="139">
        <f t="shared" si="57"/>
        <v>-1.0300000000000011</v>
      </c>
      <c r="BQ74" s="139">
        <f t="shared" si="58"/>
        <v>-1.0300000000000011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320</v>
      </c>
      <c r="G75" s="16">
        <f>'[3]04'!G77</f>
        <v>420</v>
      </c>
      <c r="H75" s="17">
        <f t="shared" si="59"/>
        <v>1060</v>
      </c>
      <c r="I75" s="15">
        <f>'[3]04'!J77</f>
        <v>315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30.45</v>
      </c>
      <c r="AU75" s="8">
        <v>30.45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30.45</v>
      </c>
      <c r="BM75" s="8">
        <f t="shared" si="54"/>
        <v>30.45</v>
      </c>
      <c r="BN75" s="8">
        <f t="shared" si="55"/>
        <v>31.5</v>
      </c>
      <c r="BO75" s="8">
        <f t="shared" si="56"/>
        <v>31.5</v>
      </c>
      <c r="BP75" s="139">
        <f t="shared" si="57"/>
        <v>-1.0500000000000007</v>
      </c>
      <c r="BQ75" s="139">
        <f t="shared" si="58"/>
        <v>-1.0500000000000007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320</v>
      </c>
      <c r="G76" s="16">
        <f>'[3]04'!G78</f>
        <v>420</v>
      </c>
      <c r="H76" s="17">
        <f t="shared" si="59"/>
        <v>1060</v>
      </c>
      <c r="I76" s="15">
        <f>'[3]04'!J78</f>
        <v>315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30.45</v>
      </c>
      <c r="AU76" s="8">
        <v>30.45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30.45</v>
      </c>
      <c r="BM76" s="8">
        <f t="shared" si="54"/>
        <v>30.45</v>
      </c>
      <c r="BN76" s="8">
        <f t="shared" si="55"/>
        <v>31.5</v>
      </c>
      <c r="BO76" s="8">
        <f t="shared" si="56"/>
        <v>31.5</v>
      </c>
      <c r="BP76" s="139">
        <f t="shared" si="57"/>
        <v>-1.0500000000000007</v>
      </c>
      <c r="BQ76" s="139">
        <f t="shared" si="58"/>
        <v>-1.0500000000000007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320</v>
      </c>
      <c r="G77" s="16">
        <f>'[3]04'!G79</f>
        <v>420</v>
      </c>
      <c r="H77" s="17">
        <f t="shared" si="59"/>
        <v>1060</v>
      </c>
      <c r="I77" s="15">
        <f>'[3]04'!J79</f>
        <v>315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30.45</v>
      </c>
      <c r="AU77" s="8">
        <v>30.45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30.45</v>
      </c>
      <c r="BM77" s="8">
        <f t="shared" si="54"/>
        <v>30.45</v>
      </c>
      <c r="BN77" s="8">
        <f t="shared" si="55"/>
        <v>31.5</v>
      </c>
      <c r="BO77" s="8">
        <f t="shared" si="56"/>
        <v>31.5</v>
      </c>
      <c r="BP77" s="139">
        <f t="shared" si="57"/>
        <v>-1.0500000000000007</v>
      </c>
      <c r="BQ77" s="139">
        <f t="shared" si="58"/>
        <v>-1.0500000000000007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320</v>
      </c>
      <c r="G78" s="16">
        <f>'[3]04'!G80</f>
        <v>420</v>
      </c>
      <c r="H78" s="17">
        <f t="shared" si="59"/>
        <v>1060</v>
      </c>
      <c r="I78" s="15">
        <f>'[3]04'!J80</f>
        <v>315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30.45</v>
      </c>
      <c r="AU78" s="8">
        <v>30.45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30.45</v>
      </c>
      <c r="BM78" s="8">
        <f t="shared" si="54"/>
        <v>30.45</v>
      </c>
      <c r="BN78" s="8">
        <f t="shared" si="55"/>
        <v>31.5</v>
      </c>
      <c r="BO78" s="8">
        <f t="shared" si="56"/>
        <v>31.5</v>
      </c>
      <c r="BP78" s="139">
        <f t="shared" si="57"/>
        <v>-1.0500000000000007</v>
      </c>
      <c r="BQ78" s="139">
        <f t="shared" si="58"/>
        <v>-1.0500000000000007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320</v>
      </c>
      <c r="G79" s="16">
        <f>'[3]04'!G81</f>
        <v>420</v>
      </c>
      <c r="H79" s="17">
        <f t="shared" si="59"/>
        <v>1060</v>
      </c>
      <c r="I79" s="15">
        <f>'[3]04'!J81</f>
        <v>315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22.829999999999984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22.829999999999984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260.17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260.17</v>
      </c>
      <c r="AT79" s="8">
        <v>30.57</v>
      </c>
      <c r="AU79" s="8">
        <v>30.56</v>
      </c>
      <c r="AW79" s="198">
        <v>22.829999999999984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22.829999999999984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30.57</v>
      </c>
      <c r="BM79" s="8">
        <f t="shared" si="54"/>
        <v>30.56</v>
      </c>
      <c r="BN79" s="8">
        <f t="shared" si="55"/>
        <v>22.829999999999984</v>
      </c>
      <c r="BO79" s="8">
        <f t="shared" si="56"/>
        <v>32</v>
      </c>
      <c r="BP79" s="139">
        <f t="shared" si="57"/>
        <v>7.7400000000000162</v>
      </c>
      <c r="BQ79" s="139">
        <f t="shared" si="58"/>
        <v>-1.4400000000000013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320</v>
      </c>
      <c r="G80" s="16">
        <f>'[3]04'!G82</f>
        <v>420</v>
      </c>
      <c r="H80" s="17">
        <f t="shared" si="59"/>
        <v>1060</v>
      </c>
      <c r="I80" s="15">
        <f>'[3]04'!J82</f>
        <v>291.82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291.82</v>
      </c>
      <c r="P80" s="18">
        <f>frq!C80</f>
        <v>1</v>
      </c>
      <c r="Q80" s="15">
        <f t="shared" si="33"/>
        <v>291.82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291.82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259.82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259.82</v>
      </c>
      <c r="AT80" s="8">
        <v>30.57</v>
      </c>
      <c r="AU80" s="8">
        <v>30.56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30.57</v>
      </c>
      <c r="BM80" s="8">
        <f t="shared" si="54"/>
        <v>30.56</v>
      </c>
      <c r="BN80" s="8">
        <f t="shared" si="55"/>
        <v>0</v>
      </c>
      <c r="BO80" s="8">
        <f t="shared" si="56"/>
        <v>32</v>
      </c>
      <c r="BP80" s="139">
        <f t="shared" si="57"/>
        <v>30.57</v>
      </c>
      <c r="BQ80" s="139">
        <f t="shared" si="58"/>
        <v>-1.4400000000000013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320</v>
      </c>
      <c r="G81" s="16">
        <f>'[3]04'!G83</f>
        <v>420</v>
      </c>
      <c r="H81" s="17">
        <f t="shared" si="59"/>
        <v>1060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5.29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5.29</v>
      </c>
      <c r="AE81" s="8">
        <f t="shared" si="43"/>
        <v>5.29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5.29</v>
      </c>
      <c r="AL81" s="8">
        <f t="shared" si="35"/>
        <v>259.41999999999996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259.41999999999996</v>
      </c>
      <c r="AT81" s="8">
        <v>30.57</v>
      </c>
      <c r="AU81" s="8">
        <v>30.56</v>
      </c>
      <c r="AW81" s="198">
        <v>5.29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5.29</v>
      </c>
      <c r="BD81" s="198">
        <v>5.29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5.29</v>
      </c>
      <c r="BL81" s="8">
        <f t="shared" si="53"/>
        <v>30.57</v>
      </c>
      <c r="BM81" s="8">
        <f t="shared" si="54"/>
        <v>30.56</v>
      </c>
      <c r="BN81" s="8">
        <f t="shared" si="55"/>
        <v>5.29</v>
      </c>
      <c r="BO81" s="8">
        <f t="shared" si="56"/>
        <v>5.29</v>
      </c>
      <c r="BP81" s="139">
        <f t="shared" si="57"/>
        <v>25.28</v>
      </c>
      <c r="BQ81" s="139">
        <f t="shared" si="58"/>
        <v>25.27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320</v>
      </c>
      <c r="G82" s="16">
        <f>'[3]04'!G84</f>
        <v>420</v>
      </c>
      <c r="H82" s="17">
        <f t="shared" si="59"/>
        <v>1060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5.34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5.34</v>
      </c>
      <c r="AE82" s="8">
        <f t="shared" si="43"/>
        <v>5.34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5.34</v>
      </c>
      <c r="AL82" s="8">
        <f t="shared" si="35"/>
        <v>259.32000000000005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259.32000000000005</v>
      </c>
      <c r="AT82" s="8">
        <v>30.57</v>
      </c>
      <c r="AU82" s="8">
        <v>30.56</v>
      </c>
      <c r="AW82" s="198">
        <v>5.34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5.34</v>
      </c>
      <c r="BD82" s="198">
        <v>5.34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5.34</v>
      </c>
      <c r="BL82" s="8">
        <f t="shared" si="53"/>
        <v>30.57</v>
      </c>
      <c r="BM82" s="8">
        <f t="shared" si="54"/>
        <v>30.56</v>
      </c>
      <c r="BN82" s="8">
        <f t="shared" si="55"/>
        <v>5.34</v>
      </c>
      <c r="BO82" s="8">
        <f t="shared" si="56"/>
        <v>5.34</v>
      </c>
      <c r="BP82" s="139">
        <f t="shared" si="57"/>
        <v>25.23</v>
      </c>
      <c r="BQ82" s="139">
        <f t="shared" si="58"/>
        <v>25.22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320</v>
      </c>
      <c r="G83" s="16">
        <f>'[3]04'!G85</f>
        <v>420</v>
      </c>
      <c r="H83" s="17">
        <f t="shared" si="59"/>
        <v>1060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5.34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5.34</v>
      </c>
      <c r="AE83" s="8">
        <f t="shared" si="43"/>
        <v>5.34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5.34</v>
      </c>
      <c r="AL83" s="8">
        <f t="shared" si="35"/>
        <v>259.32000000000005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259.32000000000005</v>
      </c>
      <c r="AT83" s="8">
        <v>30.57</v>
      </c>
      <c r="AU83" s="8">
        <v>30.56</v>
      </c>
      <c r="AW83" s="198">
        <v>5.34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5.34</v>
      </c>
      <c r="BD83" s="198">
        <v>5.34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5.34</v>
      </c>
      <c r="BL83" s="8">
        <f t="shared" si="53"/>
        <v>30.57</v>
      </c>
      <c r="BM83" s="8">
        <f t="shared" si="54"/>
        <v>30.56</v>
      </c>
      <c r="BN83" s="8">
        <f t="shared" si="55"/>
        <v>5.34</v>
      </c>
      <c r="BO83" s="8">
        <f t="shared" si="56"/>
        <v>5.34</v>
      </c>
      <c r="BP83" s="139">
        <f t="shared" si="57"/>
        <v>25.23</v>
      </c>
      <c r="BQ83" s="139">
        <f t="shared" si="58"/>
        <v>25.22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320</v>
      </c>
      <c r="G84" s="16">
        <f>'[3]04'!G86</f>
        <v>420</v>
      </c>
      <c r="H84" s="17">
        <f t="shared" si="59"/>
        <v>1060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5.59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5.59</v>
      </c>
      <c r="AE84" s="8">
        <f t="shared" si="43"/>
        <v>5.59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5.59</v>
      </c>
      <c r="AL84" s="8">
        <f t="shared" si="35"/>
        <v>258.82000000000005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258.82000000000005</v>
      </c>
      <c r="AT84" s="8">
        <v>30.57</v>
      </c>
      <c r="AU84" s="8">
        <v>30.56</v>
      </c>
      <c r="AW84" s="198">
        <v>5.59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5.59</v>
      </c>
      <c r="BD84" s="198">
        <v>5.59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5.59</v>
      </c>
      <c r="BL84" s="8">
        <f t="shared" si="53"/>
        <v>30.57</v>
      </c>
      <c r="BM84" s="8">
        <f t="shared" si="54"/>
        <v>30.56</v>
      </c>
      <c r="BN84" s="8">
        <f t="shared" si="55"/>
        <v>5.59</v>
      </c>
      <c r="BO84" s="8">
        <f t="shared" si="56"/>
        <v>5.59</v>
      </c>
      <c r="BP84" s="139">
        <f t="shared" si="57"/>
        <v>24.98</v>
      </c>
      <c r="BQ84" s="139">
        <f t="shared" si="58"/>
        <v>24.97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320</v>
      </c>
      <c r="G85" s="16">
        <f>'[3]04'!G87</f>
        <v>420</v>
      </c>
      <c r="H85" s="17">
        <f t="shared" si="59"/>
        <v>1060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5.59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5.59</v>
      </c>
      <c r="AE85" s="8">
        <f t="shared" si="43"/>
        <v>5.59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5.59</v>
      </c>
      <c r="AL85" s="8">
        <f t="shared" si="35"/>
        <v>258.82000000000005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258.82000000000005</v>
      </c>
      <c r="AT85" s="8">
        <v>5.4</v>
      </c>
      <c r="AU85" s="8">
        <v>5.4</v>
      </c>
      <c r="AW85" s="198">
        <v>5.59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5.59</v>
      </c>
      <c r="BD85" s="198">
        <v>5.59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5.59</v>
      </c>
      <c r="BL85" s="8">
        <f t="shared" si="53"/>
        <v>5.4</v>
      </c>
      <c r="BM85" s="8">
        <f t="shared" si="54"/>
        <v>5.4</v>
      </c>
      <c r="BN85" s="8">
        <f t="shared" si="55"/>
        <v>5.59</v>
      </c>
      <c r="BO85" s="8">
        <f t="shared" si="56"/>
        <v>5.59</v>
      </c>
      <c r="BP85" s="139">
        <f t="shared" si="57"/>
        <v>-0.1899999999999995</v>
      </c>
      <c r="BQ85" s="139">
        <f t="shared" si="58"/>
        <v>-0.1899999999999995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320</v>
      </c>
      <c r="G86" s="16">
        <f>'[3]04'!G88</f>
        <v>420</v>
      </c>
      <c r="H86" s="17">
        <f t="shared" si="59"/>
        <v>1060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5.59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5.59</v>
      </c>
      <c r="AE86" s="8">
        <f t="shared" si="43"/>
        <v>5.59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5.59</v>
      </c>
      <c r="AL86" s="8">
        <f t="shared" si="35"/>
        <v>258.82000000000005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258.82000000000005</v>
      </c>
      <c r="AT86" s="8">
        <v>5.4</v>
      </c>
      <c r="AU86" s="8">
        <v>5.4</v>
      </c>
      <c r="AW86" s="198">
        <v>5.59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5.59</v>
      </c>
      <c r="BD86" s="198">
        <v>5.59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5.59</v>
      </c>
      <c r="BL86" s="8">
        <f t="shared" si="53"/>
        <v>5.4</v>
      </c>
      <c r="BM86" s="8">
        <f t="shared" si="54"/>
        <v>5.4</v>
      </c>
      <c r="BN86" s="8">
        <f t="shared" si="55"/>
        <v>5.59</v>
      </c>
      <c r="BO86" s="8">
        <f t="shared" si="56"/>
        <v>5.59</v>
      </c>
      <c r="BP86" s="139">
        <f t="shared" si="57"/>
        <v>-0.1899999999999995</v>
      </c>
      <c r="BQ86" s="139">
        <f t="shared" si="58"/>
        <v>-0.1899999999999995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320</v>
      </c>
      <c r="G87" s="16">
        <f>'[3]04'!G89</f>
        <v>420</v>
      </c>
      <c r="H87" s="17">
        <f t="shared" si="59"/>
        <v>1060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22.83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22.83</v>
      </c>
      <c r="AE87" s="8">
        <f t="shared" si="43"/>
        <v>22.83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22.83</v>
      </c>
      <c r="AL87" s="8">
        <f t="shared" si="35"/>
        <v>224.34000000000003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224.34000000000003</v>
      </c>
      <c r="AT87" s="8">
        <v>22.07</v>
      </c>
      <c r="AU87" s="8">
        <v>22.07</v>
      </c>
      <c r="AW87" s="198">
        <v>22.83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22.83</v>
      </c>
      <c r="BD87" s="198">
        <v>22.83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22.83</v>
      </c>
      <c r="BL87" s="8">
        <f t="shared" si="53"/>
        <v>22.07</v>
      </c>
      <c r="BM87" s="8">
        <f t="shared" si="54"/>
        <v>22.07</v>
      </c>
      <c r="BN87" s="8">
        <f t="shared" si="55"/>
        <v>22.83</v>
      </c>
      <c r="BO87" s="8">
        <f t="shared" si="56"/>
        <v>22.83</v>
      </c>
      <c r="BP87" s="139">
        <f t="shared" si="57"/>
        <v>-0.75999999999999801</v>
      </c>
      <c r="BQ87" s="139">
        <f t="shared" si="58"/>
        <v>-0.75999999999999801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320</v>
      </c>
      <c r="G88" s="16">
        <f>'[3]04'!G90</f>
        <v>420</v>
      </c>
      <c r="H88" s="17">
        <f t="shared" si="59"/>
        <v>1060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22.83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22.83</v>
      </c>
      <c r="AE88" s="8">
        <f t="shared" si="43"/>
        <v>22.83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22.83</v>
      </c>
      <c r="AL88" s="8">
        <f t="shared" si="35"/>
        <v>224.34000000000003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224.34000000000003</v>
      </c>
      <c r="AT88" s="8">
        <v>22.07</v>
      </c>
      <c r="AU88" s="8">
        <v>22.07</v>
      </c>
      <c r="AW88" s="198">
        <v>22.83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22.83</v>
      </c>
      <c r="BD88" s="198">
        <v>22.83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22.83</v>
      </c>
      <c r="BL88" s="8">
        <f t="shared" si="53"/>
        <v>22.07</v>
      </c>
      <c r="BM88" s="8">
        <f t="shared" si="54"/>
        <v>22.07</v>
      </c>
      <c r="BN88" s="8">
        <f t="shared" si="55"/>
        <v>22.83</v>
      </c>
      <c r="BO88" s="8">
        <f t="shared" si="56"/>
        <v>22.83</v>
      </c>
      <c r="BP88" s="139">
        <f t="shared" si="57"/>
        <v>-0.75999999999999801</v>
      </c>
      <c r="BQ88" s="139">
        <f t="shared" si="58"/>
        <v>-0.75999999999999801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320</v>
      </c>
      <c r="G89" s="16">
        <f>'[3]04'!G91</f>
        <v>420</v>
      </c>
      <c r="H89" s="17">
        <f t="shared" si="59"/>
        <v>1060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22.83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22.83</v>
      </c>
      <c r="AE89" s="8">
        <f t="shared" si="43"/>
        <v>22.83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22.83</v>
      </c>
      <c r="AL89" s="8">
        <f t="shared" si="35"/>
        <v>224.34000000000003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224.34000000000003</v>
      </c>
      <c r="AT89" s="8">
        <v>22.07</v>
      </c>
      <c r="AU89" s="8">
        <v>22.07</v>
      </c>
      <c r="AW89" s="198">
        <v>22.83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22.83</v>
      </c>
      <c r="BD89" s="198">
        <v>22.83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22.83</v>
      </c>
      <c r="BL89" s="8">
        <f t="shared" si="53"/>
        <v>22.07</v>
      </c>
      <c r="BM89" s="8">
        <f t="shared" si="54"/>
        <v>22.07</v>
      </c>
      <c r="BN89" s="8">
        <f t="shared" si="55"/>
        <v>22.83</v>
      </c>
      <c r="BO89" s="8">
        <f t="shared" si="56"/>
        <v>22.83</v>
      </c>
      <c r="BP89" s="139">
        <f t="shared" si="57"/>
        <v>-0.75999999999999801</v>
      </c>
      <c r="BQ89" s="139">
        <f t="shared" si="58"/>
        <v>-0.75999999999999801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320</v>
      </c>
      <c r="G90" s="16">
        <f>'[3]04'!G92</f>
        <v>420</v>
      </c>
      <c r="H90" s="17">
        <f t="shared" si="59"/>
        <v>1060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22.83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22.83</v>
      </c>
      <c r="AE90" s="8">
        <f t="shared" si="43"/>
        <v>22.83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22.83</v>
      </c>
      <c r="AL90" s="8">
        <f t="shared" si="35"/>
        <v>224.34000000000003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224.34000000000003</v>
      </c>
      <c r="AT90" s="8">
        <v>22.07</v>
      </c>
      <c r="AU90" s="8">
        <v>22.07</v>
      </c>
      <c r="AW90" s="198">
        <v>22.83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22.83</v>
      </c>
      <c r="BD90" s="198">
        <v>22.83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22.83</v>
      </c>
      <c r="BL90" s="8">
        <f t="shared" si="53"/>
        <v>22.07</v>
      </c>
      <c r="BM90" s="8">
        <f t="shared" si="54"/>
        <v>22.07</v>
      </c>
      <c r="BN90" s="8">
        <f t="shared" si="55"/>
        <v>22.83</v>
      </c>
      <c r="BO90" s="8">
        <f t="shared" si="56"/>
        <v>22.83</v>
      </c>
      <c r="BP90" s="139">
        <f t="shared" si="57"/>
        <v>-0.75999999999999801</v>
      </c>
      <c r="BQ90" s="139">
        <f t="shared" si="58"/>
        <v>-0.75999999999999801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320</v>
      </c>
      <c r="G91" s="16">
        <f>'[3]04'!G93</f>
        <v>420</v>
      </c>
      <c r="H91" s="17">
        <f t="shared" si="59"/>
        <v>1060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22.88</v>
      </c>
      <c r="AU91" s="8">
        <v>22.88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22.88</v>
      </c>
      <c r="BM91" s="8">
        <f t="shared" si="54"/>
        <v>22.88</v>
      </c>
      <c r="BN91" s="8">
        <f t="shared" si="55"/>
        <v>26.99</v>
      </c>
      <c r="BO91" s="8">
        <f t="shared" si="56"/>
        <v>26.99</v>
      </c>
      <c r="BP91" s="139">
        <f t="shared" si="57"/>
        <v>-4.1099999999999994</v>
      </c>
      <c r="BQ91" s="139">
        <f t="shared" si="58"/>
        <v>-4.1099999999999994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320</v>
      </c>
      <c r="G92" s="16">
        <f>'[3]04'!G94</f>
        <v>420</v>
      </c>
      <c r="H92" s="17">
        <f t="shared" si="59"/>
        <v>1060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22.88</v>
      </c>
      <c r="AU92" s="8">
        <v>22.88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22.88</v>
      </c>
      <c r="BM92" s="8">
        <f t="shared" si="54"/>
        <v>22.88</v>
      </c>
      <c r="BN92" s="8">
        <f t="shared" si="55"/>
        <v>26.99</v>
      </c>
      <c r="BO92" s="8">
        <f t="shared" si="56"/>
        <v>26.99</v>
      </c>
      <c r="BP92" s="139">
        <f t="shared" si="57"/>
        <v>-4.1099999999999994</v>
      </c>
      <c r="BQ92" s="139">
        <f t="shared" si="58"/>
        <v>-4.1099999999999994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320</v>
      </c>
      <c r="G93" s="16">
        <f>'[3]04'!G95</f>
        <v>420</v>
      </c>
      <c r="H93" s="17">
        <f t="shared" si="59"/>
        <v>1060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22.88</v>
      </c>
      <c r="AU93" s="8">
        <v>22.88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22.88</v>
      </c>
      <c r="BM93" s="8">
        <f t="shared" si="54"/>
        <v>22.88</v>
      </c>
      <c r="BN93" s="8">
        <f t="shared" si="55"/>
        <v>26.99</v>
      </c>
      <c r="BO93" s="8">
        <f t="shared" si="56"/>
        <v>26.99</v>
      </c>
      <c r="BP93" s="139">
        <f t="shared" si="57"/>
        <v>-4.1099999999999994</v>
      </c>
      <c r="BQ93" s="139">
        <f t="shared" si="58"/>
        <v>-4.1099999999999994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320</v>
      </c>
      <c r="G94" s="16">
        <f>'[3]04'!G96</f>
        <v>420</v>
      </c>
      <c r="H94" s="17">
        <f t="shared" si="59"/>
        <v>1060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22.88</v>
      </c>
      <c r="AU94" s="8">
        <v>22.88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22.88</v>
      </c>
      <c r="BM94" s="8">
        <f t="shared" si="54"/>
        <v>22.88</v>
      </c>
      <c r="BN94" s="8">
        <f t="shared" si="55"/>
        <v>26.99</v>
      </c>
      <c r="BO94" s="8">
        <f t="shared" si="56"/>
        <v>26.99</v>
      </c>
      <c r="BP94" s="139">
        <f t="shared" si="57"/>
        <v>-4.1099999999999994</v>
      </c>
      <c r="BQ94" s="139">
        <f t="shared" si="58"/>
        <v>-4.1099999999999994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320</v>
      </c>
      <c r="G95" s="16">
        <f>'[3]04'!G97</f>
        <v>420</v>
      </c>
      <c r="H95" s="17">
        <f t="shared" si="59"/>
        <v>1060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26.09</v>
      </c>
      <c r="AU95" s="8">
        <v>26.09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26.09</v>
      </c>
      <c r="BM95" s="8">
        <f t="shared" si="54"/>
        <v>26.09</v>
      </c>
      <c r="BN95" s="8">
        <f t="shared" si="55"/>
        <v>26.99</v>
      </c>
      <c r="BO95" s="8">
        <f t="shared" si="56"/>
        <v>26.99</v>
      </c>
      <c r="BP95" s="139">
        <f t="shared" si="57"/>
        <v>-0.89999999999999858</v>
      </c>
      <c r="BQ95" s="139">
        <f t="shared" si="58"/>
        <v>-0.89999999999999858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320</v>
      </c>
      <c r="G96" s="16">
        <f>'[3]04'!G98</f>
        <v>420</v>
      </c>
      <c r="H96" s="17">
        <f t="shared" si="59"/>
        <v>1060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26.09</v>
      </c>
      <c r="AU96" s="8">
        <v>26.09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26.09</v>
      </c>
      <c r="BM96" s="8">
        <f t="shared" si="54"/>
        <v>26.09</v>
      </c>
      <c r="BN96" s="8">
        <f t="shared" si="55"/>
        <v>26.99</v>
      </c>
      <c r="BO96" s="8">
        <f t="shared" si="56"/>
        <v>26.99</v>
      </c>
      <c r="BP96" s="139">
        <f t="shared" si="57"/>
        <v>-0.89999999999999858</v>
      </c>
      <c r="BQ96" s="139">
        <f t="shared" si="58"/>
        <v>-0.89999999999999858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320</v>
      </c>
      <c r="G97" s="16">
        <f>'[3]04'!G99</f>
        <v>420</v>
      </c>
      <c r="H97" s="17">
        <f t="shared" si="59"/>
        <v>1060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26.09</v>
      </c>
      <c r="AU97" s="8">
        <v>26.09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26.09</v>
      </c>
      <c r="BM97" s="8">
        <f t="shared" si="54"/>
        <v>26.09</v>
      </c>
      <c r="BN97" s="8">
        <f t="shared" si="55"/>
        <v>26.99</v>
      </c>
      <c r="BO97" s="8">
        <f t="shared" si="56"/>
        <v>26.99</v>
      </c>
      <c r="BP97" s="139">
        <f t="shared" si="57"/>
        <v>-0.89999999999999858</v>
      </c>
      <c r="BQ97" s="139">
        <f t="shared" si="58"/>
        <v>-0.89999999999999858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320</v>
      </c>
      <c r="G98" s="16">
        <f>'[3]04'!G100</f>
        <v>420</v>
      </c>
      <c r="H98" s="17">
        <f t="shared" si="59"/>
        <v>1060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26.09</v>
      </c>
      <c r="AU98" s="8">
        <v>26.09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26.09</v>
      </c>
      <c r="BM98" s="8">
        <f t="shared" si="54"/>
        <v>26.09</v>
      </c>
      <c r="BN98" s="8">
        <f t="shared" si="55"/>
        <v>26.99</v>
      </c>
      <c r="BO98" s="8">
        <f t="shared" si="56"/>
        <v>26.99</v>
      </c>
      <c r="BP98" s="139">
        <f t="shared" si="57"/>
        <v>-0.89999999999999858</v>
      </c>
      <c r="BQ98" s="139">
        <f t="shared" si="58"/>
        <v>-0.89999999999999858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6.4050000000000002</v>
      </c>
      <c r="H99" s="15">
        <f t="shared" si="62"/>
        <v>21.765000000000001</v>
      </c>
      <c r="I99" s="15">
        <f t="shared" si="62"/>
        <v>6.6101149999999995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6.6101149999999995</v>
      </c>
      <c r="P99" s="15">
        <f t="shared" si="62"/>
        <v>2.4E-2</v>
      </c>
      <c r="Q99" s="15">
        <f t="shared" si="62"/>
        <v>6.6101149999999995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6.6101149999999995</v>
      </c>
      <c r="X99" s="15">
        <f t="shared" si="62"/>
        <v>0.48034999999999983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0.48034999999999983</v>
      </c>
      <c r="AE99" s="15">
        <f t="shared" si="62"/>
        <v>0.58522749999999946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0.58522749999999946</v>
      </c>
      <c r="AL99" s="15">
        <f t="shared" si="62"/>
        <v>5.544537500000005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5.544537500000005</v>
      </c>
      <c r="AS99" s="15">
        <f t="shared" si="62"/>
        <v>0</v>
      </c>
      <c r="AT99" s="15">
        <f t="shared" si="62"/>
        <v>0.52142499999999992</v>
      </c>
      <c r="AU99" s="15">
        <f t="shared" si="62"/>
        <v>0.60067500000000051</v>
      </c>
      <c r="AV99" s="15">
        <f t="shared" si="62"/>
        <v>0</v>
      </c>
      <c r="AW99" s="15">
        <f t="shared" si="62"/>
        <v>0.48034999999999983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0.48034999999999983</v>
      </c>
      <c r="BD99" s="15">
        <f t="shared" si="62"/>
        <v>0.58522749999999946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0.58522749999999946</v>
      </c>
      <c r="BK99" s="15"/>
      <c r="BL99" s="15">
        <f t="shared" si="63"/>
        <v>0.52142499999999992</v>
      </c>
      <c r="BM99" s="15">
        <f t="shared" si="63"/>
        <v>0.60067500000000051</v>
      </c>
      <c r="BN99" s="15">
        <f t="shared" si="63"/>
        <v>0.48034999999999983</v>
      </c>
      <c r="BO99" s="15">
        <f t="shared" si="63"/>
        <v>0.58522749999999946</v>
      </c>
      <c r="BP99" s="15">
        <f t="shared" si="63"/>
        <v>4.1074999999999987E-2</v>
      </c>
      <c r="BQ99" s="15">
        <f t="shared" si="63"/>
        <v>1.544750000000001E-2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37.54</v>
      </c>
      <c r="O3" s="112">
        <f t="shared" ref="O3:O66" si="1">G3-N3</f>
        <v>6.0000000000002274E-2</v>
      </c>
      <c r="P3">
        <v>15.184230154501865</v>
      </c>
      <c r="Q3">
        <v>8.3132658497602563</v>
      </c>
      <c r="R3">
        <v>0</v>
      </c>
      <c r="S3">
        <v>2.0833244539158233</v>
      </c>
      <c r="T3">
        <v>12.019179541822057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37.54</v>
      </c>
      <c r="O4" s="112">
        <f t="shared" si="1"/>
        <v>6.0000000000002274E-2</v>
      </c>
      <c r="P4">
        <v>15.184230154501865</v>
      </c>
      <c r="Q4">
        <v>8.3132658497602563</v>
      </c>
      <c r="R4">
        <v>0</v>
      </c>
      <c r="S4">
        <v>2.0833244539158233</v>
      </c>
      <c r="T4">
        <v>12.019179541822057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37.54</v>
      </c>
      <c r="O5" s="112">
        <f t="shared" si="1"/>
        <v>6.0000000000002274E-2</v>
      </c>
      <c r="P5">
        <v>15.184230154501865</v>
      </c>
      <c r="Q5">
        <v>8.3132658497602563</v>
      </c>
      <c r="R5">
        <v>0</v>
      </c>
      <c r="S5">
        <v>2.0833244539158233</v>
      </c>
      <c r="T5">
        <v>12.019179541822057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37.54</v>
      </c>
      <c r="O6" s="112">
        <f t="shared" si="1"/>
        <v>6.0000000000002274E-2</v>
      </c>
      <c r="P6">
        <v>15.184230154501865</v>
      </c>
      <c r="Q6">
        <v>8.3132658497602563</v>
      </c>
      <c r="R6">
        <v>0</v>
      </c>
      <c r="S6">
        <v>2.0833244539158233</v>
      </c>
      <c r="T6">
        <v>12.019179541822057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37.54</v>
      </c>
      <c r="O7" s="112">
        <f t="shared" si="1"/>
        <v>6.0000000000002274E-2</v>
      </c>
      <c r="P7">
        <v>15.184230154501865</v>
      </c>
      <c r="Q7">
        <v>8.3132658497602563</v>
      </c>
      <c r="R7">
        <v>0</v>
      </c>
      <c r="S7">
        <v>2.0833244539158233</v>
      </c>
      <c r="T7">
        <v>12.019179541822057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37.54</v>
      </c>
      <c r="O8" s="112">
        <f t="shared" si="1"/>
        <v>6.0000000000002274E-2</v>
      </c>
      <c r="P8">
        <v>15.184230154501865</v>
      </c>
      <c r="Q8">
        <v>8.3132658497602563</v>
      </c>
      <c r="R8">
        <v>0</v>
      </c>
      <c r="S8">
        <v>2.0833244539158233</v>
      </c>
      <c r="T8">
        <v>12.019179541822057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37.54</v>
      </c>
      <c r="O9" s="112">
        <f t="shared" si="1"/>
        <v>6.0000000000002274E-2</v>
      </c>
      <c r="P9">
        <v>15.184230154501865</v>
      </c>
      <c r="Q9">
        <v>8.3132658497602563</v>
      </c>
      <c r="R9">
        <v>0</v>
      </c>
      <c r="S9">
        <v>2.0833244539158233</v>
      </c>
      <c r="T9">
        <v>12.019179541822057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37.54</v>
      </c>
      <c r="O10" s="112">
        <f t="shared" si="1"/>
        <v>6.0000000000002274E-2</v>
      </c>
      <c r="P10">
        <v>15.184230154501865</v>
      </c>
      <c r="Q10">
        <v>8.3132658497602563</v>
      </c>
      <c r="R10">
        <v>0</v>
      </c>
      <c r="S10">
        <v>2.0833244539158233</v>
      </c>
      <c r="T10">
        <v>12.019179541822057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37.54</v>
      </c>
      <c r="O11" s="112">
        <f t="shared" si="1"/>
        <v>6.0000000000002274E-2</v>
      </c>
      <c r="P11">
        <v>15.184230154501865</v>
      </c>
      <c r="Q11">
        <v>8.3132658497602563</v>
      </c>
      <c r="R11">
        <v>0</v>
      </c>
      <c r="S11">
        <v>2.0833244539158233</v>
      </c>
      <c r="T11">
        <v>12.019179541822057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37.54</v>
      </c>
      <c r="O12" s="112">
        <f t="shared" si="1"/>
        <v>6.0000000000002274E-2</v>
      </c>
      <c r="P12">
        <v>15.184230154501865</v>
      </c>
      <c r="Q12">
        <v>8.3132658497602563</v>
      </c>
      <c r="R12">
        <v>0</v>
      </c>
      <c r="S12">
        <v>2.0833244539158233</v>
      </c>
      <c r="T12">
        <v>12.019179541822057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37.54</v>
      </c>
      <c r="O13" s="112">
        <f t="shared" si="1"/>
        <v>6.0000000000002274E-2</v>
      </c>
      <c r="P13">
        <v>15.184230154501865</v>
      </c>
      <c r="Q13">
        <v>8.3132658497602563</v>
      </c>
      <c r="R13">
        <v>0</v>
      </c>
      <c r="S13">
        <v>2.0833244539158233</v>
      </c>
      <c r="T13">
        <v>12.019179541822057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37.54</v>
      </c>
      <c r="O14" s="112">
        <f t="shared" si="1"/>
        <v>6.0000000000002274E-2</v>
      </c>
      <c r="P14">
        <v>15.184230154501865</v>
      </c>
      <c r="Q14">
        <v>8.3132658497602563</v>
      </c>
      <c r="R14">
        <v>0</v>
      </c>
      <c r="S14">
        <v>2.0833244539158233</v>
      </c>
      <c r="T14">
        <v>12.019179541822057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37.54</v>
      </c>
      <c r="O15" s="112">
        <f t="shared" si="1"/>
        <v>6.0000000000002274E-2</v>
      </c>
      <c r="P15">
        <v>15.184230154501865</v>
      </c>
      <c r="Q15">
        <v>8.3132658497602563</v>
      </c>
      <c r="R15">
        <v>0</v>
      </c>
      <c r="S15">
        <v>2.0833244539158233</v>
      </c>
      <c r="T15">
        <v>12.019179541822057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37.54</v>
      </c>
      <c r="O16" s="112">
        <f t="shared" si="1"/>
        <v>6.0000000000002274E-2</v>
      </c>
      <c r="P16">
        <v>15.184230154501865</v>
      </c>
      <c r="Q16">
        <v>8.3132658497602563</v>
      </c>
      <c r="R16">
        <v>0</v>
      </c>
      <c r="S16">
        <v>2.0833244539158233</v>
      </c>
      <c r="T16">
        <v>12.019179541822057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37.54</v>
      </c>
      <c r="O17" s="112">
        <f t="shared" si="1"/>
        <v>6.0000000000002274E-2</v>
      </c>
      <c r="P17">
        <v>15.184230154501865</v>
      </c>
      <c r="Q17">
        <v>8.3132658497602563</v>
      </c>
      <c r="R17">
        <v>0</v>
      </c>
      <c r="S17">
        <v>2.0833244539158233</v>
      </c>
      <c r="T17">
        <v>12.019179541822057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37.54</v>
      </c>
      <c r="O18" s="112">
        <f t="shared" si="1"/>
        <v>6.0000000000002274E-2</v>
      </c>
      <c r="P18">
        <v>15.184230154501865</v>
      </c>
      <c r="Q18">
        <v>8.3132658497602563</v>
      </c>
      <c r="R18">
        <v>0</v>
      </c>
      <c r="S18">
        <v>2.0833244539158233</v>
      </c>
      <c r="T18">
        <v>12.019179541822057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37.54</v>
      </c>
      <c r="O19" s="112">
        <f t="shared" si="1"/>
        <v>6.0000000000002274E-2</v>
      </c>
      <c r="P19">
        <v>15.184230154501865</v>
      </c>
      <c r="Q19">
        <v>8.3132658497602563</v>
      </c>
      <c r="R19">
        <v>0</v>
      </c>
      <c r="S19">
        <v>2.0833244539158233</v>
      </c>
      <c r="T19">
        <v>12.019179541822057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37.54</v>
      </c>
      <c r="O20" s="112">
        <f t="shared" si="1"/>
        <v>6.0000000000002274E-2</v>
      </c>
      <c r="P20">
        <v>15.184230154501865</v>
      </c>
      <c r="Q20">
        <v>8.3132658497602563</v>
      </c>
      <c r="R20">
        <v>0</v>
      </c>
      <c r="S20">
        <v>2.0833244539158233</v>
      </c>
      <c r="T20">
        <v>12.019179541822057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37.54</v>
      </c>
      <c r="O21" s="112">
        <f t="shared" si="1"/>
        <v>6.0000000000002274E-2</v>
      </c>
      <c r="P21">
        <v>15.184230154501865</v>
      </c>
      <c r="Q21">
        <v>8.3132658497602563</v>
      </c>
      <c r="R21">
        <v>0</v>
      </c>
      <c r="S21">
        <v>2.0833244539158233</v>
      </c>
      <c r="T21">
        <v>12.019179541822057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37.54</v>
      </c>
      <c r="O22" s="112">
        <f t="shared" si="1"/>
        <v>6.0000000000002274E-2</v>
      </c>
      <c r="P22">
        <v>15.184230154501865</v>
      </c>
      <c r="Q22">
        <v>8.3132658497602563</v>
      </c>
      <c r="R22">
        <v>0</v>
      </c>
      <c r="S22">
        <v>2.0833244539158233</v>
      </c>
      <c r="T22">
        <v>12.019179541822057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37.54</v>
      </c>
      <c r="O23" s="112">
        <f t="shared" si="1"/>
        <v>6.0000000000002274E-2</v>
      </c>
      <c r="P23">
        <v>15.184230154501865</v>
      </c>
      <c r="Q23">
        <v>8.3132658497602563</v>
      </c>
      <c r="R23">
        <v>0</v>
      </c>
      <c r="S23">
        <v>2.0833244539158233</v>
      </c>
      <c r="T23">
        <v>12.019179541822057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37.54</v>
      </c>
      <c r="O24" s="112">
        <f t="shared" si="1"/>
        <v>6.0000000000002274E-2</v>
      </c>
      <c r="P24">
        <v>15.184230154501865</v>
      </c>
      <c r="Q24">
        <v>8.3132658497602563</v>
      </c>
      <c r="R24">
        <v>0</v>
      </c>
      <c r="S24">
        <v>2.0833244539158233</v>
      </c>
      <c r="T24">
        <v>12.019179541822057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37.54</v>
      </c>
      <c r="O25" s="112">
        <f t="shared" si="1"/>
        <v>6.0000000000002274E-2</v>
      </c>
      <c r="P25">
        <v>15.184230154501865</v>
      </c>
      <c r="Q25">
        <v>8.3132658497602563</v>
      </c>
      <c r="R25">
        <v>0</v>
      </c>
      <c r="S25">
        <v>2.0833244539158233</v>
      </c>
      <c r="T25">
        <v>12.019179541822057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37.54</v>
      </c>
      <c r="O26" s="112">
        <f t="shared" si="1"/>
        <v>6.0000000000002274E-2</v>
      </c>
      <c r="P26">
        <v>15.184230154501865</v>
      </c>
      <c r="Q26">
        <v>8.3132658497602563</v>
      </c>
      <c r="R26">
        <v>0</v>
      </c>
      <c r="S26">
        <v>2.0833244539158233</v>
      </c>
      <c r="T26">
        <v>12.019179541822057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37.54</v>
      </c>
      <c r="O27" s="112">
        <f t="shared" si="1"/>
        <v>6.0000000000002274E-2</v>
      </c>
      <c r="P27">
        <v>15.184230154501865</v>
      </c>
      <c r="Q27">
        <v>8.3132658497602563</v>
      </c>
      <c r="R27">
        <v>0</v>
      </c>
      <c r="S27">
        <v>2.0833244539158233</v>
      </c>
      <c r="T27">
        <v>12.019179541822057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37.54</v>
      </c>
      <c r="O28" s="112">
        <f t="shared" si="1"/>
        <v>6.0000000000002274E-2</v>
      </c>
      <c r="P28">
        <v>15.184230154501865</v>
      </c>
      <c r="Q28">
        <v>8.3132658497602563</v>
      </c>
      <c r="R28">
        <v>0</v>
      </c>
      <c r="S28">
        <v>2.0833244539158233</v>
      </c>
      <c r="T28">
        <v>12.019179541822057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37.54</v>
      </c>
      <c r="O29" s="112">
        <f t="shared" si="1"/>
        <v>6.0000000000002274E-2</v>
      </c>
      <c r="P29">
        <v>15.184230154501865</v>
      </c>
      <c r="Q29">
        <v>8.3132658497602563</v>
      </c>
      <c r="R29">
        <v>0</v>
      </c>
      <c r="S29">
        <v>2.0833244539158233</v>
      </c>
      <c r="T29">
        <v>12.019179541822057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37.54</v>
      </c>
      <c r="O30" s="112">
        <f t="shared" si="1"/>
        <v>6.0000000000002274E-2</v>
      </c>
      <c r="P30">
        <v>15.184230154501865</v>
      </c>
      <c r="Q30">
        <v>8.3132658497602563</v>
      </c>
      <c r="R30">
        <v>0</v>
      </c>
      <c r="S30">
        <v>2.0833244539158233</v>
      </c>
      <c r="T30">
        <v>12.019179541822057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37.54</v>
      </c>
      <c r="O31" s="112">
        <f t="shared" si="1"/>
        <v>6.0000000000002274E-2</v>
      </c>
      <c r="P31">
        <v>15.184230154501865</v>
      </c>
      <c r="Q31">
        <v>8.3132658497602563</v>
      </c>
      <c r="R31">
        <v>0</v>
      </c>
      <c r="S31">
        <v>2.0833244539158233</v>
      </c>
      <c r="T31">
        <v>12.019179541822057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37.54</v>
      </c>
      <c r="O32" s="112">
        <f t="shared" si="1"/>
        <v>6.0000000000002274E-2</v>
      </c>
      <c r="P32">
        <v>15.184230154501865</v>
      </c>
      <c r="Q32">
        <v>8.3132658497602563</v>
      </c>
      <c r="R32">
        <v>0</v>
      </c>
      <c r="S32">
        <v>2.0833244539158233</v>
      </c>
      <c r="T32">
        <v>12.019179541822057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37.54</v>
      </c>
      <c r="O33" s="112">
        <f t="shared" si="1"/>
        <v>6.0000000000002274E-2</v>
      </c>
      <c r="P33">
        <v>15.184230154501865</v>
      </c>
      <c r="Q33">
        <v>8.3132658497602563</v>
      </c>
      <c r="R33">
        <v>0</v>
      </c>
      <c r="S33">
        <v>2.0833244539158233</v>
      </c>
      <c r="T33">
        <v>12.019179541822057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37.54</v>
      </c>
      <c r="O34" s="112">
        <f t="shared" si="1"/>
        <v>6.0000000000002274E-2</v>
      </c>
      <c r="P34">
        <v>15.184230154501865</v>
      </c>
      <c r="Q34">
        <v>8.3132658497602563</v>
      </c>
      <c r="R34">
        <v>0</v>
      </c>
      <c r="S34">
        <v>2.0833244539158233</v>
      </c>
      <c r="T34">
        <v>12.019179541822057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37.54</v>
      </c>
      <c r="O35" s="112">
        <f t="shared" si="1"/>
        <v>6.0000000000002274E-2</v>
      </c>
      <c r="P35">
        <v>15.184230154501865</v>
      </c>
      <c r="Q35">
        <v>8.3132658497602563</v>
      </c>
      <c r="R35">
        <v>0</v>
      </c>
      <c r="S35">
        <v>2.0833244539158233</v>
      </c>
      <c r="T35">
        <v>12.019179541822057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37.54</v>
      </c>
      <c r="O36" s="112">
        <f t="shared" si="1"/>
        <v>6.0000000000002274E-2</v>
      </c>
      <c r="P36">
        <v>15.184230154501865</v>
      </c>
      <c r="Q36">
        <v>8.3132658497602563</v>
      </c>
      <c r="R36">
        <v>0</v>
      </c>
      <c r="S36">
        <v>2.0833244539158233</v>
      </c>
      <c r="T36">
        <v>12.019179541822057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37.54</v>
      </c>
      <c r="O37" s="112">
        <f t="shared" si="1"/>
        <v>6.0000000000002274E-2</v>
      </c>
      <c r="P37">
        <v>15.184230154501865</v>
      </c>
      <c r="Q37">
        <v>8.3132658497602563</v>
      </c>
      <c r="R37">
        <v>0</v>
      </c>
      <c r="S37">
        <v>2.0833244539158233</v>
      </c>
      <c r="T37">
        <v>12.019179541822057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37.54</v>
      </c>
      <c r="O38" s="112">
        <f t="shared" si="1"/>
        <v>6.0000000000002274E-2</v>
      </c>
      <c r="P38">
        <v>15.184230154501865</v>
      </c>
      <c r="Q38">
        <v>8.3132658497602563</v>
      </c>
      <c r="R38">
        <v>0</v>
      </c>
      <c r="S38">
        <v>2.0833244539158233</v>
      </c>
      <c r="T38">
        <v>12.019179541822057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36.53</v>
      </c>
      <c r="O39" s="112">
        <f t="shared" si="1"/>
        <v>7.0000000000000284E-2</v>
      </c>
      <c r="P39">
        <v>14.47768957021626</v>
      </c>
      <c r="Q39">
        <v>8.0153298658636736</v>
      </c>
      <c r="R39">
        <v>0</v>
      </c>
      <c r="S39">
        <v>2.0839857651245555</v>
      </c>
      <c r="T39">
        <v>12.02299479879551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36.53</v>
      </c>
      <c r="O40" s="112">
        <f t="shared" si="1"/>
        <v>7.0000000000000284E-2</v>
      </c>
      <c r="P40">
        <v>14.47768957021626</v>
      </c>
      <c r="Q40">
        <v>8.0153298658636736</v>
      </c>
      <c r="R40">
        <v>0</v>
      </c>
      <c r="S40">
        <v>2.0839857651245555</v>
      </c>
      <c r="T40">
        <v>12.02299479879551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36.53</v>
      </c>
      <c r="O41" s="112">
        <f t="shared" si="1"/>
        <v>7.0000000000000284E-2</v>
      </c>
      <c r="P41">
        <v>14.47768957021626</v>
      </c>
      <c r="Q41">
        <v>8.0153298658636736</v>
      </c>
      <c r="R41">
        <v>0</v>
      </c>
      <c r="S41">
        <v>2.0839857651245555</v>
      </c>
      <c r="T41">
        <v>12.02299479879551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36.53</v>
      </c>
      <c r="O42" s="112">
        <f t="shared" si="1"/>
        <v>7.0000000000000284E-2</v>
      </c>
      <c r="P42">
        <v>14.47768957021626</v>
      </c>
      <c r="Q42">
        <v>8.0153298658636736</v>
      </c>
      <c r="R42">
        <v>0</v>
      </c>
      <c r="S42">
        <v>2.0839857651245555</v>
      </c>
      <c r="T42">
        <v>12.02299479879551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36.53</v>
      </c>
      <c r="O43" s="112">
        <f t="shared" si="1"/>
        <v>7.0000000000000284E-2</v>
      </c>
      <c r="P43">
        <v>14.47768957021626</v>
      </c>
      <c r="Q43">
        <v>8.0153298658636736</v>
      </c>
      <c r="R43">
        <v>0</v>
      </c>
      <c r="S43">
        <v>2.0839857651245555</v>
      </c>
      <c r="T43">
        <v>12.02299479879551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36.53</v>
      </c>
      <c r="O44" s="112">
        <f t="shared" si="1"/>
        <v>7.0000000000000284E-2</v>
      </c>
      <c r="P44">
        <v>14.47768957021626</v>
      </c>
      <c r="Q44">
        <v>8.0153298658636736</v>
      </c>
      <c r="R44">
        <v>0</v>
      </c>
      <c r="S44">
        <v>2.0839857651245555</v>
      </c>
      <c r="T44">
        <v>12.02299479879551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36.53</v>
      </c>
      <c r="O45" s="112">
        <f t="shared" si="1"/>
        <v>7.0000000000000284E-2</v>
      </c>
      <c r="P45">
        <v>14.47768957021626</v>
      </c>
      <c r="Q45">
        <v>8.0153298658636736</v>
      </c>
      <c r="R45">
        <v>0</v>
      </c>
      <c r="S45">
        <v>2.0839857651245555</v>
      </c>
      <c r="T45">
        <v>12.02299479879551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36.53</v>
      </c>
      <c r="O46" s="112">
        <f t="shared" si="1"/>
        <v>7.0000000000000284E-2</v>
      </c>
      <c r="P46">
        <v>14.47768957021626</v>
      </c>
      <c r="Q46">
        <v>8.0153298658636736</v>
      </c>
      <c r="R46">
        <v>0</v>
      </c>
      <c r="S46">
        <v>2.0839857651245555</v>
      </c>
      <c r="T46">
        <v>12.02299479879551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36.53</v>
      </c>
      <c r="O47" s="112">
        <f t="shared" si="1"/>
        <v>7.0000000000000284E-2</v>
      </c>
      <c r="P47">
        <v>14.47768957021626</v>
      </c>
      <c r="Q47">
        <v>8.0153298658636736</v>
      </c>
      <c r="R47">
        <v>0</v>
      </c>
      <c r="S47">
        <v>2.0839857651245555</v>
      </c>
      <c r="T47">
        <v>12.02299479879551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36.53</v>
      </c>
      <c r="O48" s="112">
        <f t="shared" si="1"/>
        <v>7.0000000000000284E-2</v>
      </c>
      <c r="P48">
        <v>14.47768957021626</v>
      </c>
      <c r="Q48">
        <v>8.0153298658636736</v>
      </c>
      <c r="R48">
        <v>0</v>
      </c>
      <c r="S48">
        <v>2.0839857651245555</v>
      </c>
      <c r="T48">
        <v>12.02299479879551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36.53</v>
      </c>
      <c r="O49" s="112">
        <f t="shared" si="1"/>
        <v>7.0000000000000284E-2</v>
      </c>
      <c r="P49">
        <v>14.47768957021626</v>
      </c>
      <c r="Q49">
        <v>8.0153298658636736</v>
      </c>
      <c r="R49">
        <v>0</v>
      </c>
      <c r="S49">
        <v>2.0839857651245555</v>
      </c>
      <c r="T49">
        <v>12.02299479879551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36.53</v>
      </c>
      <c r="O50" s="112">
        <f t="shared" si="1"/>
        <v>7.0000000000000284E-2</v>
      </c>
      <c r="P50">
        <v>14.47768957021626</v>
      </c>
      <c r="Q50">
        <v>8.0153298658636736</v>
      </c>
      <c r="R50">
        <v>0</v>
      </c>
      <c r="S50">
        <v>2.0839857651245555</v>
      </c>
      <c r="T50">
        <v>12.02299479879551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35.6</v>
      </c>
      <c r="E51">
        <f>GT!N51</f>
        <v>0</v>
      </c>
      <c r="F51">
        <f t="shared" si="4"/>
        <v>72</v>
      </c>
      <c r="G51">
        <f t="shared" si="5"/>
        <v>35.6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35.53</v>
      </c>
      <c r="O51" s="112">
        <f t="shared" si="1"/>
        <v>7.0000000000000284E-2</v>
      </c>
      <c r="P51">
        <v>13.476498733464677</v>
      </c>
      <c r="Q51">
        <v>8.0157613284548273</v>
      </c>
      <c r="R51">
        <v>0</v>
      </c>
      <c r="S51">
        <v>2.0840979453982551</v>
      </c>
      <c r="T51">
        <v>12.02364199268224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35.6</v>
      </c>
      <c r="E52">
        <f>GT!N52</f>
        <v>0</v>
      </c>
      <c r="F52">
        <f t="shared" si="4"/>
        <v>72</v>
      </c>
      <c r="G52">
        <f t="shared" si="5"/>
        <v>35.6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35.53</v>
      </c>
      <c r="O52" s="112">
        <f t="shared" si="1"/>
        <v>7.0000000000000284E-2</v>
      </c>
      <c r="P52">
        <v>13.476498733464677</v>
      </c>
      <c r="Q52">
        <v>8.0157613284548273</v>
      </c>
      <c r="R52">
        <v>0</v>
      </c>
      <c r="S52">
        <v>2.0840979453982551</v>
      </c>
      <c r="T52">
        <v>12.02364199268224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35.6</v>
      </c>
      <c r="E53">
        <f>GT!N53</f>
        <v>0</v>
      </c>
      <c r="F53">
        <f t="shared" si="4"/>
        <v>72</v>
      </c>
      <c r="G53">
        <f t="shared" si="5"/>
        <v>35.6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35.53</v>
      </c>
      <c r="O53" s="112">
        <f t="shared" si="1"/>
        <v>7.0000000000000284E-2</v>
      </c>
      <c r="P53">
        <v>13.476498733464677</v>
      </c>
      <c r="Q53">
        <v>8.0157613284548273</v>
      </c>
      <c r="R53">
        <v>0</v>
      </c>
      <c r="S53">
        <v>2.0840979453982551</v>
      </c>
      <c r="T53">
        <v>12.02364199268224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35.6</v>
      </c>
      <c r="E54">
        <f>GT!N54</f>
        <v>0</v>
      </c>
      <c r="F54">
        <f t="shared" si="4"/>
        <v>72</v>
      </c>
      <c r="G54">
        <f t="shared" si="5"/>
        <v>35.6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35.53</v>
      </c>
      <c r="O54" s="112">
        <f t="shared" si="1"/>
        <v>7.0000000000000284E-2</v>
      </c>
      <c r="P54">
        <v>13.476498733464677</v>
      </c>
      <c r="Q54">
        <v>8.0157613284548273</v>
      </c>
      <c r="R54">
        <v>0</v>
      </c>
      <c r="S54">
        <v>2.0840979453982551</v>
      </c>
      <c r="T54">
        <v>12.02364199268224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34.6</v>
      </c>
      <c r="E55">
        <f>GT!N55</f>
        <v>0</v>
      </c>
      <c r="F55">
        <f t="shared" si="4"/>
        <v>72</v>
      </c>
      <c r="G55">
        <f t="shared" si="5"/>
        <v>34.6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34.53</v>
      </c>
      <c r="O55" s="112">
        <f t="shared" si="1"/>
        <v>7.0000000000000284E-2</v>
      </c>
      <c r="P55">
        <v>12.475238922675933</v>
      </c>
      <c r="Q55">
        <v>8.0162177816391544</v>
      </c>
      <c r="R55">
        <v>0</v>
      </c>
      <c r="S55">
        <v>2.0842166232261801</v>
      </c>
      <c r="T55">
        <v>12.024326672458731</v>
      </c>
      <c r="U55" s="114">
        <f t="shared" si="2"/>
        <v>34.599999999999994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34.6</v>
      </c>
      <c r="E56">
        <f>GT!N56</f>
        <v>0</v>
      </c>
      <c r="F56">
        <f t="shared" si="4"/>
        <v>72</v>
      </c>
      <c r="G56">
        <f t="shared" si="5"/>
        <v>34.6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34.53</v>
      </c>
      <c r="O56" s="112">
        <f t="shared" si="1"/>
        <v>7.0000000000000284E-2</v>
      </c>
      <c r="P56">
        <v>12.475238922675933</v>
      </c>
      <c r="Q56">
        <v>8.0162177816391544</v>
      </c>
      <c r="R56">
        <v>0</v>
      </c>
      <c r="S56">
        <v>2.0842166232261801</v>
      </c>
      <c r="T56">
        <v>12.024326672458731</v>
      </c>
      <c r="U56" s="114">
        <f t="shared" si="2"/>
        <v>34.599999999999994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34.6</v>
      </c>
      <c r="E57">
        <f>GT!N57</f>
        <v>0</v>
      </c>
      <c r="F57">
        <f t="shared" si="4"/>
        <v>72</v>
      </c>
      <c r="G57">
        <f t="shared" si="5"/>
        <v>34.6</v>
      </c>
      <c r="H57" s="112"/>
      <c r="I57">
        <f>BRPL_EOD!AA57+BRPL_EOD!AB57</f>
        <v>12.45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34.53</v>
      </c>
      <c r="O57" s="112">
        <f t="shared" si="1"/>
        <v>7.0000000000000284E-2</v>
      </c>
      <c r="P57">
        <v>12.475238922675933</v>
      </c>
      <c r="Q57">
        <v>8.0162177816391544</v>
      </c>
      <c r="R57">
        <v>0</v>
      </c>
      <c r="S57">
        <v>2.0842166232261801</v>
      </c>
      <c r="T57">
        <v>12.024326672458731</v>
      </c>
      <c r="U57" s="114">
        <f t="shared" si="2"/>
        <v>34.599999999999994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34.6</v>
      </c>
      <c r="E58">
        <f>GT!N58</f>
        <v>0</v>
      </c>
      <c r="F58">
        <f t="shared" si="4"/>
        <v>72</v>
      </c>
      <c r="G58">
        <f t="shared" si="5"/>
        <v>34.6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34.53</v>
      </c>
      <c r="O58" s="112">
        <f t="shared" si="1"/>
        <v>7.0000000000000284E-2</v>
      </c>
      <c r="P58">
        <v>12.475238922675933</v>
      </c>
      <c r="Q58">
        <v>8.0162177816391544</v>
      </c>
      <c r="R58">
        <v>0</v>
      </c>
      <c r="S58">
        <v>2.0842166232261801</v>
      </c>
      <c r="T58">
        <v>12.024326672458731</v>
      </c>
      <c r="U58" s="114">
        <f t="shared" si="2"/>
        <v>34.599999999999994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34.6</v>
      </c>
      <c r="E59">
        <f>GT!N59</f>
        <v>0</v>
      </c>
      <c r="F59">
        <f t="shared" si="4"/>
        <v>72</v>
      </c>
      <c r="G59">
        <f t="shared" si="5"/>
        <v>34.6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34.53</v>
      </c>
      <c r="O59" s="112">
        <f t="shared" si="1"/>
        <v>7.0000000000000284E-2</v>
      </c>
      <c r="P59">
        <v>12.475238922675933</v>
      </c>
      <c r="Q59">
        <v>8.0162177816391544</v>
      </c>
      <c r="R59">
        <v>0</v>
      </c>
      <c r="S59">
        <v>2.0842166232261801</v>
      </c>
      <c r="T59">
        <v>12.024326672458731</v>
      </c>
      <c r="U59" s="114">
        <f t="shared" si="2"/>
        <v>34.599999999999994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34.6</v>
      </c>
      <c r="E60">
        <f>GT!N60</f>
        <v>0</v>
      </c>
      <c r="F60">
        <f t="shared" si="4"/>
        <v>72</v>
      </c>
      <c r="G60">
        <f t="shared" si="5"/>
        <v>34.6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12</v>
      </c>
      <c r="N60">
        <f t="shared" si="0"/>
        <v>34.53</v>
      </c>
      <c r="O60" s="112">
        <f t="shared" si="1"/>
        <v>7.0000000000000284E-2</v>
      </c>
      <c r="P60">
        <v>12.475238922675933</v>
      </c>
      <c r="Q60">
        <v>8.0162177816391544</v>
      </c>
      <c r="R60">
        <v>0</v>
      </c>
      <c r="S60">
        <v>2.0842166232261801</v>
      </c>
      <c r="T60">
        <v>12.024326672458731</v>
      </c>
      <c r="U60" s="114">
        <f t="shared" si="2"/>
        <v>34.599999999999994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34.6</v>
      </c>
      <c r="E61">
        <f>GT!N61</f>
        <v>0</v>
      </c>
      <c r="F61">
        <f t="shared" si="4"/>
        <v>72</v>
      </c>
      <c r="G61">
        <f t="shared" si="5"/>
        <v>34.6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12</v>
      </c>
      <c r="N61">
        <f t="shared" si="0"/>
        <v>34.53</v>
      </c>
      <c r="O61" s="112">
        <f t="shared" si="1"/>
        <v>7.0000000000000284E-2</v>
      </c>
      <c r="P61">
        <v>12.475238922675933</v>
      </c>
      <c r="Q61">
        <v>8.0162177816391544</v>
      </c>
      <c r="R61">
        <v>0</v>
      </c>
      <c r="S61">
        <v>2.0842166232261801</v>
      </c>
      <c r="T61">
        <v>12.024326672458731</v>
      </c>
      <c r="U61" s="114">
        <f t="shared" si="2"/>
        <v>34.599999999999994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12</v>
      </c>
      <c r="N62">
        <f t="shared" si="0"/>
        <v>34.53</v>
      </c>
      <c r="O62" s="112">
        <f t="shared" si="1"/>
        <v>7.0000000000000284E-2</v>
      </c>
      <c r="P62">
        <v>12.475238922675933</v>
      </c>
      <c r="Q62">
        <v>8.0162177816391544</v>
      </c>
      <c r="R62">
        <v>0</v>
      </c>
      <c r="S62">
        <v>2.0842166232261801</v>
      </c>
      <c r="T62">
        <v>12.024326672458731</v>
      </c>
      <c r="U62" s="114">
        <f t="shared" si="2"/>
        <v>34.599999999999994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12</v>
      </c>
      <c r="N63">
        <f t="shared" si="0"/>
        <v>34.53</v>
      </c>
      <c r="O63" s="112">
        <f t="shared" si="1"/>
        <v>7.0000000000000284E-2</v>
      </c>
      <c r="P63">
        <v>12.475238922675933</v>
      </c>
      <c r="Q63">
        <v>8.0162177816391544</v>
      </c>
      <c r="R63">
        <v>0</v>
      </c>
      <c r="S63">
        <v>2.0842166232261801</v>
      </c>
      <c r="T63">
        <v>12.024326672458731</v>
      </c>
      <c r="U63" s="114">
        <f t="shared" si="2"/>
        <v>34.599999999999994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34.53</v>
      </c>
      <c r="O64" s="112">
        <f t="shared" si="1"/>
        <v>7.0000000000000284E-2</v>
      </c>
      <c r="P64">
        <v>12.475238922675933</v>
      </c>
      <c r="Q64">
        <v>8.0162177816391544</v>
      </c>
      <c r="R64">
        <v>0</v>
      </c>
      <c r="S64">
        <v>2.0842166232261801</v>
      </c>
      <c r="T64">
        <v>12.024326672458731</v>
      </c>
      <c r="U64" s="114">
        <f t="shared" si="2"/>
        <v>34.599999999999994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12</v>
      </c>
      <c r="N65">
        <f t="shared" si="0"/>
        <v>34.53</v>
      </c>
      <c r="O65" s="112">
        <f t="shared" si="1"/>
        <v>7.0000000000000284E-2</v>
      </c>
      <c r="P65">
        <v>12.475238922675933</v>
      </c>
      <c r="Q65">
        <v>8.0162177816391544</v>
      </c>
      <c r="R65">
        <v>0</v>
      </c>
      <c r="S65">
        <v>2.0842166232261801</v>
      </c>
      <c r="T65">
        <v>12.024326672458731</v>
      </c>
      <c r="U65" s="114">
        <f t="shared" si="2"/>
        <v>34.599999999999994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12</v>
      </c>
      <c r="N66">
        <f t="shared" si="0"/>
        <v>34.53</v>
      </c>
      <c r="O66" s="112">
        <f t="shared" si="1"/>
        <v>7.0000000000000284E-2</v>
      </c>
      <c r="P66">
        <v>12.475238922675933</v>
      </c>
      <c r="Q66">
        <v>8.0162177816391544</v>
      </c>
      <c r="R66">
        <v>0</v>
      </c>
      <c r="S66">
        <v>2.0842166232261801</v>
      </c>
      <c r="T66">
        <v>12.024326672458731</v>
      </c>
      <c r="U66" s="114">
        <f t="shared" si="2"/>
        <v>34.599999999999994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34.6</v>
      </c>
      <c r="E67">
        <f>GT!N67</f>
        <v>0</v>
      </c>
      <c r="F67">
        <f t="shared" si="4"/>
        <v>72</v>
      </c>
      <c r="G67">
        <f t="shared" si="5"/>
        <v>34.6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</v>
      </c>
      <c r="N67">
        <f t="shared" ref="N67:N98" si="6">SUM(I67:M67)</f>
        <v>34.53</v>
      </c>
      <c r="O67" s="112">
        <f t="shared" ref="O67:O98" si="7">G67-N67</f>
        <v>7.0000000000000284E-2</v>
      </c>
      <c r="P67">
        <v>12.475238922675933</v>
      </c>
      <c r="Q67">
        <v>8.0162177816391544</v>
      </c>
      <c r="R67">
        <v>0</v>
      </c>
      <c r="S67">
        <v>2.0842166232261801</v>
      </c>
      <c r="T67">
        <v>12.024326672458731</v>
      </c>
      <c r="U67" s="114">
        <f t="shared" ref="U67:U98" si="8">SUM(P67:T67)</f>
        <v>34.599999999999994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34.6</v>
      </c>
      <c r="E68">
        <f>GT!N68</f>
        <v>0</v>
      </c>
      <c r="F68">
        <f t="shared" ref="F68:F98" si="10">B68+C68</f>
        <v>72</v>
      </c>
      <c r="G68">
        <f t="shared" ref="G68:G98" si="11">D68+E68-X68</f>
        <v>34.6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</v>
      </c>
      <c r="N68">
        <f t="shared" si="6"/>
        <v>34.53</v>
      </c>
      <c r="O68" s="112">
        <f t="shared" si="7"/>
        <v>7.0000000000000284E-2</v>
      </c>
      <c r="P68">
        <v>12.475238922675933</v>
      </c>
      <c r="Q68">
        <v>8.0162177816391544</v>
      </c>
      <c r="R68">
        <v>0</v>
      </c>
      <c r="S68">
        <v>2.0842166232261801</v>
      </c>
      <c r="T68">
        <v>12.024326672458731</v>
      </c>
      <c r="U68" s="114">
        <f t="shared" si="8"/>
        <v>34.599999999999994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34.6</v>
      </c>
      <c r="E69">
        <f>GT!N69</f>
        <v>0</v>
      </c>
      <c r="F69">
        <f t="shared" si="10"/>
        <v>72</v>
      </c>
      <c r="G69">
        <f t="shared" si="11"/>
        <v>34.6</v>
      </c>
      <c r="H69" s="112"/>
      <c r="I69">
        <f>BRPL_EOD!AA69+BRPL_EOD!AB69</f>
        <v>12.45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</v>
      </c>
      <c r="N69">
        <f t="shared" si="6"/>
        <v>34.53</v>
      </c>
      <c r="O69" s="112">
        <f t="shared" si="7"/>
        <v>7.0000000000000284E-2</v>
      </c>
      <c r="P69">
        <v>12.475238922675933</v>
      </c>
      <c r="Q69">
        <v>8.0162177816391544</v>
      </c>
      <c r="R69">
        <v>0</v>
      </c>
      <c r="S69">
        <v>2.0842166232261801</v>
      </c>
      <c r="T69">
        <v>12.024326672458731</v>
      </c>
      <c r="U69" s="114">
        <f t="shared" si="8"/>
        <v>34.599999999999994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34.6</v>
      </c>
      <c r="E70">
        <f>GT!N70</f>
        <v>0</v>
      </c>
      <c r="F70">
        <f t="shared" si="10"/>
        <v>72</v>
      </c>
      <c r="G70">
        <f t="shared" si="11"/>
        <v>34.6</v>
      </c>
      <c r="H70" s="112"/>
      <c r="I70">
        <f>BRPL_EOD!AA70+BRPL_EOD!AB70</f>
        <v>12.45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</v>
      </c>
      <c r="N70">
        <f t="shared" si="6"/>
        <v>34.53</v>
      </c>
      <c r="O70" s="112">
        <f t="shared" si="7"/>
        <v>7.0000000000000284E-2</v>
      </c>
      <c r="P70">
        <v>12.475238922675933</v>
      </c>
      <c r="Q70">
        <v>8.0162177816391544</v>
      </c>
      <c r="R70">
        <v>0</v>
      </c>
      <c r="S70">
        <v>2.0842166232261801</v>
      </c>
      <c r="T70">
        <v>12.024326672458731</v>
      </c>
      <c r="U70" s="114">
        <f t="shared" si="8"/>
        <v>34.599999999999994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35.6</v>
      </c>
      <c r="E71">
        <f>GT!N71</f>
        <v>0</v>
      </c>
      <c r="F71">
        <f t="shared" si="10"/>
        <v>72</v>
      </c>
      <c r="G71">
        <f t="shared" si="11"/>
        <v>35.6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</v>
      </c>
      <c r="N71">
        <f t="shared" si="6"/>
        <v>35.53</v>
      </c>
      <c r="O71" s="112">
        <f t="shared" si="7"/>
        <v>7.0000000000000284E-2</v>
      </c>
      <c r="P71">
        <v>13.476498733464677</v>
      </c>
      <c r="Q71">
        <v>8.0157613284548273</v>
      </c>
      <c r="R71">
        <v>0</v>
      </c>
      <c r="S71">
        <v>2.0840979453982551</v>
      </c>
      <c r="T71">
        <v>12.02364199268224</v>
      </c>
      <c r="U71" s="114">
        <f t="shared" si="8"/>
        <v>35.599999999999994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35.6</v>
      </c>
      <c r="E72">
        <f>GT!N72</f>
        <v>0</v>
      </c>
      <c r="F72">
        <f t="shared" si="10"/>
        <v>72</v>
      </c>
      <c r="G72">
        <f t="shared" si="11"/>
        <v>35.6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12</v>
      </c>
      <c r="N72">
        <f t="shared" si="6"/>
        <v>35.53</v>
      </c>
      <c r="O72" s="112">
        <f t="shared" si="7"/>
        <v>7.0000000000000284E-2</v>
      </c>
      <c r="P72">
        <v>13.476498733464677</v>
      </c>
      <c r="Q72">
        <v>8.0157613284548273</v>
      </c>
      <c r="R72">
        <v>0</v>
      </c>
      <c r="S72">
        <v>2.0840979453982551</v>
      </c>
      <c r="T72">
        <v>12.02364199268224</v>
      </c>
      <c r="U72" s="114">
        <f t="shared" si="8"/>
        <v>35.599999999999994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35.6</v>
      </c>
      <c r="E73">
        <f>GT!N73</f>
        <v>0</v>
      </c>
      <c r="F73">
        <f t="shared" si="10"/>
        <v>72</v>
      </c>
      <c r="G73">
        <f t="shared" si="11"/>
        <v>35.6</v>
      </c>
      <c r="H73" s="112"/>
      <c r="I73">
        <f>BRPL_EOD!AA73+BRPL_EOD!AB73</f>
        <v>13.45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12</v>
      </c>
      <c r="N73">
        <f t="shared" si="6"/>
        <v>35.53</v>
      </c>
      <c r="O73" s="112">
        <f t="shared" si="7"/>
        <v>7.0000000000000284E-2</v>
      </c>
      <c r="P73">
        <v>13.476498733464677</v>
      </c>
      <c r="Q73">
        <v>8.0157613284548273</v>
      </c>
      <c r="R73">
        <v>0</v>
      </c>
      <c r="S73">
        <v>2.0840979453982551</v>
      </c>
      <c r="T73">
        <v>12.02364199268224</v>
      </c>
      <c r="U73" s="114">
        <f t="shared" si="8"/>
        <v>35.599999999999994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35.6</v>
      </c>
      <c r="E74">
        <f>GT!N74</f>
        <v>0</v>
      </c>
      <c r="F74">
        <f t="shared" si="10"/>
        <v>72</v>
      </c>
      <c r="G74">
        <f t="shared" si="11"/>
        <v>35.6</v>
      </c>
      <c r="H74" s="112"/>
      <c r="I74">
        <f>BRPL_EOD!AA74+BRPL_EOD!AB74</f>
        <v>13.45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12</v>
      </c>
      <c r="N74">
        <f t="shared" si="6"/>
        <v>35.53</v>
      </c>
      <c r="O74" s="112">
        <f t="shared" si="7"/>
        <v>7.0000000000000284E-2</v>
      </c>
      <c r="P74">
        <v>13.476498733464677</v>
      </c>
      <c r="Q74">
        <v>8.0157613284548273</v>
      </c>
      <c r="R74">
        <v>0</v>
      </c>
      <c r="S74">
        <v>2.0840979453982551</v>
      </c>
      <c r="T74">
        <v>12.02364199268224</v>
      </c>
      <c r="U74" s="114">
        <f t="shared" si="8"/>
        <v>35.599999999999994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13.45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35.53</v>
      </c>
      <c r="O75" s="112">
        <f t="shared" si="7"/>
        <v>7.0000000000000284E-2</v>
      </c>
      <c r="P75">
        <v>13.476498733464677</v>
      </c>
      <c r="Q75">
        <v>8.0157613284548273</v>
      </c>
      <c r="R75">
        <v>0</v>
      </c>
      <c r="S75">
        <v>2.0840979453982551</v>
      </c>
      <c r="T75">
        <v>12.02364199268224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13.45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35.53</v>
      </c>
      <c r="O76" s="112">
        <f t="shared" si="7"/>
        <v>7.0000000000000284E-2</v>
      </c>
      <c r="P76">
        <v>13.476498733464677</v>
      </c>
      <c r="Q76">
        <v>8.0157613284548273</v>
      </c>
      <c r="R76">
        <v>0</v>
      </c>
      <c r="S76">
        <v>2.0840979453982551</v>
      </c>
      <c r="T76">
        <v>12.02364199268224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13.45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35.53</v>
      </c>
      <c r="O77" s="112">
        <f t="shared" si="7"/>
        <v>7.0000000000000284E-2</v>
      </c>
      <c r="P77">
        <v>13.476498733464677</v>
      </c>
      <c r="Q77">
        <v>8.0157613284548273</v>
      </c>
      <c r="R77">
        <v>0</v>
      </c>
      <c r="S77">
        <v>2.0840979453982551</v>
      </c>
      <c r="T77">
        <v>12.02364199268224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35.53</v>
      </c>
      <c r="O78" s="112">
        <f t="shared" si="7"/>
        <v>7.0000000000000284E-2</v>
      </c>
      <c r="P78">
        <v>13.476498733464677</v>
      </c>
      <c r="Q78">
        <v>8.0157613284548273</v>
      </c>
      <c r="R78">
        <v>0</v>
      </c>
      <c r="S78">
        <v>2.0840979453982551</v>
      </c>
      <c r="T78">
        <v>12.02364199268224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35.53</v>
      </c>
      <c r="O79" s="112">
        <f t="shared" si="7"/>
        <v>7.0000000000000284E-2</v>
      </c>
      <c r="P79">
        <v>13.476498733464677</v>
      </c>
      <c r="Q79">
        <v>8.0157613284548273</v>
      </c>
      <c r="R79">
        <v>0</v>
      </c>
      <c r="S79">
        <v>2.0840979453982551</v>
      </c>
      <c r="T79">
        <v>12.02364199268224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37.54</v>
      </c>
      <c r="O80" s="112">
        <f t="shared" si="7"/>
        <v>6.0000000000002274E-2</v>
      </c>
      <c r="P80">
        <v>15.184230154501865</v>
      </c>
      <c r="Q80">
        <v>8.3132658497602563</v>
      </c>
      <c r="R80">
        <v>0</v>
      </c>
      <c r="S80">
        <v>2.0833244539158233</v>
      </c>
      <c r="T80">
        <v>12.019179541822057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37.54</v>
      </c>
      <c r="O81" s="112">
        <f t="shared" si="7"/>
        <v>6.0000000000002274E-2</v>
      </c>
      <c r="P81">
        <v>15.184230154501865</v>
      </c>
      <c r="Q81">
        <v>8.3132658497602563</v>
      </c>
      <c r="R81">
        <v>0</v>
      </c>
      <c r="S81">
        <v>2.0833244539158233</v>
      </c>
      <c r="T81">
        <v>12.019179541822057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37.54</v>
      </c>
      <c r="O82" s="112">
        <f t="shared" si="7"/>
        <v>6.0000000000002274E-2</v>
      </c>
      <c r="P82">
        <v>15.184230154501865</v>
      </c>
      <c r="Q82">
        <v>8.3132658497602563</v>
      </c>
      <c r="R82">
        <v>0</v>
      </c>
      <c r="S82">
        <v>2.0833244539158233</v>
      </c>
      <c r="T82">
        <v>12.019179541822057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37.54</v>
      </c>
      <c r="O83" s="112">
        <f t="shared" si="7"/>
        <v>6.0000000000002274E-2</v>
      </c>
      <c r="P83">
        <v>15.184230154501865</v>
      </c>
      <c r="Q83">
        <v>8.3132658497602563</v>
      </c>
      <c r="R83">
        <v>0</v>
      </c>
      <c r="S83">
        <v>2.0833244539158233</v>
      </c>
      <c r="T83">
        <v>12.019179541822057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37.54</v>
      </c>
      <c r="O84" s="112">
        <f t="shared" si="7"/>
        <v>6.0000000000002274E-2</v>
      </c>
      <c r="P84">
        <v>15.184230154501865</v>
      </c>
      <c r="Q84">
        <v>8.3132658497602563</v>
      </c>
      <c r="R84">
        <v>0</v>
      </c>
      <c r="S84">
        <v>2.0833244539158233</v>
      </c>
      <c r="T84">
        <v>12.019179541822057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37.54</v>
      </c>
      <c r="O85" s="112">
        <f t="shared" si="7"/>
        <v>6.0000000000002274E-2</v>
      </c>
      <c r="P85">
        <v>15.184230154501865</v>
      </c>
      <c r="Q85">
        <v>8.3132658497602563</v>
      </c>
      <c r="R85">
        <v>0</v>
      </c>
      <c r="S85">
        <v>2.0833244539158233</v>
      </c>
      <c r="T85">
        <v>12.019179541822057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37.54</v>
      </c>
      <c r="O86" s="112">
        <f t="shared" si="7"/>
        <v>6.0000000000002274E-2</v>
      </c>
      <c r="P86">
        <v>15.184230154501865</v>
      </c>
      <c r="Q86">
        <v>8.3132658497602563</v>
      </c>
      <c r="R86">
        <v>0</v>
      </c>
      <c r="S86">
        <v>2.0833244539158233</v>
      </c>
      <c r="T86">
        <v>12.019179541822057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37.54</v>
      </c>
      <c r="O87" s="112">
        <f t="shared" si="7"/>
        <v>6.0000000000002274E-2</v>
      </c>
      <c r="P87">
        <v>15.184230154501865</v>
      </c>
      <c r="Q87">
        <v>8.3132658497602563</v>
      </c>
      <c r="R87">
        <v>0</v>
      </c>
      <c r="S87">
        <v>2.0833244539158233</v>
      </c>
      <c r="T87">
        <v>12.019179541822057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37.54</v>
      </c>
      <c r="O88" s="112">
        <f t="shared" si="7"/>
        <v>6.0000000000002274E-2</v>
      </c>
      <c r="P88">
        <v>15.184230154501865</v>
      </c>
      <c r="Q88">
        <v>8.3132658497602563</v>
      </c>
      <c r="R88">
        <v>0</v>
      </c>
      <c r="S88">
        <v>2.0833244539158233</v>
      </c>
      <c r="T88">
        <v>12.019179541822057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37.54</v>
      </c>
      <c r="O89" s="112">
        <f t="shared" si="7"/>
        <v>6.0000000000002274E-2</v>
      </c>
      <c r="P89">
        <v>15.184230154501865</v>
      </c>
      <c r="Q89">
        <v>8.3132658497602563</v>
      </c>
      <c r="R89">
        <v>0</v>
      </c>
      <c r="S89">
        <v>2.0833244539158233</v>
      </c>
      <c r="T89">
        <v>12.019179541822057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37.54</v>
      </c>
      <c r="O90" s="112">
        <f t="shared" si="7"/>
        <v>6.0000000000002274E-2</v>
      </c>
      <c r="P90">
        <v>15.184230154501865</v>
      </c>
      <c r="Q90">
        <v>8.3132658497602563</v>
      </c>
      <c r="R90">
        <v>0</v>
      </c>
      <c r="S90">
        <v>2.0833244539158233</v>
      </c>
      <c r="T90">
        <v>12.019179541822057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37.54</v>
      </c>
      <c r="O91" s="112">
        <f t="shared" si="7"/>
        <v>6.0000000000002274E-2</v>
      </c>
      <c r="P91">
        <v>15.184230154501865</v>
      </c>
      <c r="Q91">
        <v>8.3132658497602563</v>
      </c>
      <c r="R91">
        <v>0</v>
      </c>
      <c r="S91">
        <v>2.0833244539158233</v>
      </c>
      <c r="T91">
        <v>12.019179541822057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37.54</v>
      </c>
      <c r="O92" s="112">
        <f t="shared" si="7"/>
        <v>6.0000000000002274E-2</v>
      </c>
      <c r="P92">
        <v>15.184230154501865</v>
      </c>
      <c r="Q92">
        <v>8.3132658497602563</v>
      </c>
      <c r="R92">
        <v>0</v>
      </c>
      <c r="S92">
        <v>2.0833244539158233</v>
      </c>
      <c r="T92">
        <v>12.019179541822057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37.54</v>
      </c>
      <c r="O93" s="112">
        <f t="shared" si="7"/>
        <v>6.0000000000002274E-2</v>
      </c>
      <c r="P93">
        <v>15.184230154501865</v>
      </c>
      <c r="Q93">
        <v>8.3132658497602563</v>
      </c>
      <c r="R93">
        <v>0</v>
      </c>
      <c r="S93">
        <v>2.0833244539158233</v>
      </c>
      <c r="T93">
        <v>12.019179541822057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37.54</v>
      </c>
      <c r="O94" s="112">
        <f t="shared" si="7"/>
        <v>6.0000000000002274E-2</v>
      </c>
      <c r="P94">
        <v>15.184230154501865</v>
      </c>
      <c r="Q94">
        <v>8.3132658497602563</v>
      </c>
      <c r="R94">
        <v>0</v>
      </c>
      <c r="S94">
        <v>2.0833244539158233</v>
      </c>
      <c r="T94">
        <v>12.019179541822057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37.54</v>
      </c>
      <c r="O95" s="112">
        <f t="shared" si="7"/>
        <v>6.0000000000002274E-2</v>
      </c>
      <c r="P95">
        <v>15.184230154501865</v>
      </c>
      <c r="Q95">
        <v>8.3132658497602563</v>
      </c>
      <c r="R95">
        <v>0</v>
      </c>
      <c r="S95">
        <v>2.0833244539158233</v>
      </c>
      <c r="T95">
        <v>12.019179541822057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37.54</v>
      </c>
      <c r="O96" s="112">
        <f t="shared" si="7"/>
        <v>6.0000000000002274E-2</v>
      </c>
      <c r="P96">
        <v>15.184230154501865</v>
      </c>
      <c r="Q96">
        <v>8.3132658497602563</v>
      </c>
      <c r="R96">
        <v>0</v>
      </c>
      <c r="S96">
        <v>2.0833244539158233</v>
      </c>
      <c r="T96">
        <v>12.019179541822057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37.54</v>
      </c>
      <c r="O97" s="112">
        <f t="shared" si="7"/>
        <v>6.0000000000002274E-2</v>
      </c>
      <c r="P97">
        <v>15.184230154501865</v>
      </c>
      <c r="Q97">
        <v>8.3132658497602563</v>
      </c>
      <c r="R97">
        <v>0</v>
      </c>
      <c r="S97">
        <v>2.0833244539158233</v>
      </c>
      <c r="T97">
        <v>12.019179541822057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37.54</v>
      </c>
      <c r="O98" s="112">
        <f t="shared" si="7"/>
        <v>6.0000000000002274E-2</v>
      </c>
      <c r="P98">
        <v>15.184230154501865</v>
      </c>
      <c r="Q98">
        <v>8.3132658497602563</v>
      </c>
      <c r="R98">
        <v>0</v>
      </c>
      <c r="S98">
        <v>2.0833244539158233</v>
      </c>
      <c r="T98">
        <v>12.019179541822057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0.88089999999999857</v>
      </c>
      <c r="E99" s="114">
        <f t="shared" si="12"/>
        <v>0</v>
      </c>
      <c r="F99" s="114">
        <f t="shared" si="12"/>
        <v>1.728</v>
      </c>
      <c r="G99" s="114">
        <f t="shared" si="12"/>
        <v>0.88089999999999857</v>
      </c>
      <c r="H99" s="114"/>
      <c r="I99" s="114">
        <f t="shared" si="12"/>
        <v>0.34531250000000091</v>
      </c>
      <c r="J99" s="114">
        <f t="shared" si="12"/>
        <v>0.19612499999999983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0.28799999999999998</v>
      </c>
      <c r="N99" s="114">
        <f t="shared" si="12"/>
        <v>0.87935750000000068</v>
      </c>
      <c r="O99" s="114">
        <f t="shared" si="12"/>
        <v>1.5425000000000341E-3</v>
      </c>
      <c r="P99" s="114">
        <f t="shared" si="12"/>
        <v>0.34591580990951321</v>
      </c>
      <c r="Q99" s="114">
        <f t="shared" si="12"/>
        <v>0.19646949047582921</v>
      </c>
      <c r="R99" s="114">
        <f t="shared" si="12"/>
        <v>0</v>
      </c>
      <c r="S99" s="114">
        <f t="shared" si="12"/>
        <v>5.0007853352165232E-2</v>
      </c>
      <c r="T99" s="114">
        <f t="shared" si="12"/>
        <v>0.2885068462624919</v>
      </c>
      <c r="U99" s="114">
        <f t="shared" si="12"/>
        <v>0.88089999999999857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X89" sqref="X8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218.95999999999998</v>
      </c>
      <c r="E24">
        <f>BAWANA!AM24</f>
        <v>0</v>
      </c>
      <c r="F24">
        <f t="shared" si="4"/>
        <v>256</v>
      </c>
      <c r="G24">
        <f t="shared" si="5"/>
        <v>218.95999999999998</v>
      </c>
      <c r="H24" s="112"/>
      <c r="I24">
        <f>BRPL_EOD!AI24+BRPL_EOD!AJ24</f>
        <v>79.430000000000007</v>
      </c>
      <c r="J24">
        <f>BYPL_EOD!AI24+BYPL_EOD!AJ24</f>
        <v>45.93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218.97000000000003</v>
      </c>
      <c r="O24" s="112">
        <f t="shared" si="1"/>
        <v>-1.0000000000047748E-2</v>
      </c>
      <c r="P24">
        <v>79.426372562451462</v>
      </c>
      <c r="Q24">
        <v>45.927902452390725</v>
      </c>
      <c r="R24">
        <v>4.9997716582180196</v>
      </c>
      <c r="S24">
        <v>18.999132301228475</v>
      </c>
      <c r="T24">
        <v>69.60682102571127</v>
      </c>
      <c r="U24" s="114">
        <f t="shared" si="2"/>
        <v>218.95999999999995</v>
      </c>
      <c r="V24" s="112">
        <f t="shared" si="3"/>
        <v>0</v>
      </c>
      <c r="Y24">
        <f>BAWANA!AW24+BAWANA!AX24</f>
        <v>25.52</v>
      </c>
      <c r="Z24">
        <f>BAWANA!BD24+BAWANA!BE24</f>
        <v>25.52</v>
      </c>
      <c r="AA24">
        <f>BAWANA!X24+BAWANA!Y24</f>
        <v>25.52</v>
      </c>
      <c r="AB24">
        <f>BAWANA!AE24+BAWANA!AF24</f>
        <v>25.52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218.95999999999998</v>
      </c>
      <c r="E25">
        <f>BAWANA!AM25</f>
        <v>0</v>
      </c>
      <c r="F25">
        <f t="shared" si="4"/>
        <v>256</v>
      </c>
      <c r="G25">
        <f t="shared" si="5"/>
        <v>218.95999999999998</v>
      </c>
      <c r="H25" s="112"/>
      <c r="I25">
        <f>BRPL_EOD!AI25+BRPL_EOD!AJ25</f>
        <v>79.430000000000007</v>
      </c>
      <c r="J25">
        <f>BYPL_EOD!AI25+BYPL_EOD!AJ25</f>
        <v>45.93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218.97000000000003</v>
      </c>
      <c r="O25" s="112">
        <f t="shared" si="1"/>
        <v>-1.0000000000047748E-2</v>
      </c>
      <c r="P25">
        <v>79.426372562451462</v>
      </c>
      <c r="Q25">
        <v>45.927902452390725</v>
      </c>
      <c r="R25">
        <v>4.9997716582180196</v>
      </c>
      <c r="S25">
        <v>18.999132301228475</v>
      </c>
      <c r="T25">
        <v>69.60682102571127</v>
      </c>
      <c r="U25" s="114">
        <f t="shared" si="2"/>
        <v>218.95999999999995</v>
      </c>
      <c r="V25" s="112">
        <f t="shared" si="3"/>
        <v>0</v>
      </c>
      <c r="Y25">
        <f>BAWANA!AW25+BAWANA!AX25</f>
        <v>25.52</v>
      </c>
      <c r="Z25">
        <f>BAWANA!BD25+BAWANA!BE25</f>
        <v>25.52</v>
      </c>
      <c r="AA25">
        <f>BAWANA!X25+BAWANA!Y25</f>
        <v>25.52</v>
      </c>
      <c r="AB25">
        <f>BAWANA!AE25+BAWANA!AF25</f>
        <v>25.52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218.95999999999998</v>
      </c>
      <c r="E27">
        <f>BAWANA!AM27</f>
        <v>0</v>
      </c>
      <c r="F27">
        <f t="shared" si="4"/>
        <v>256</v>
      </c>
      <c r="G27">
        <f t="shared" si="5"/>
        <v>218.95999999999998</v>
      </c>
      <c r="H27" s="112"/>
      <c r="I27">
        <f>BRPL_EOD!AI27+BRPL_EOD!AJ27</f>
        <v>79.430000000000007</v>
      </c>
      <c r="J27">
        <f>BYPL_EOD!AI27+BYPL_EOD!AJ27</f>
        <v>45.93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218.97000000000003</v>
      </c>
      <c r="O27" s="112">
        <f t="shared" si="1"/>
        <v>-1.0000000000047748E-2</v>
      </c>
      <c r="P27">
        <v>79.426372562451462</v>
      </c>
      <c r="Q27">
        <v>45.927902452390725</v>
      </c>
      <c r="R27">
        <v>4.9997716582180196</v>
      </c>
      <c r="S27">
        <v>18.999132301228475</v>
      </c>
      <c r="T27">
        <v>69.60682102571127</v>
      </c>
      <c r="U27" s="114">
        <f t="shared" si="2"/>
        <v>218.95999999999995</v>
      </c>
      <c r="V27" s="112">
        <f t="shared" si="3"/>
        <v>0</v>
      </c>
      <c r="Y27">
        <f>BAWANA!AW27+BAWANA!AX27</f>
        <v>25.52</v>
      </c>
      <c r="Z27">
        <f>BAWANA!BD27+BAWANA!BE27</f>
        <v>25.52</v>
      </c>
      <c r="AA27">
        <f>BAWANA!X27+BAWANA!Y27</f>
        <v>25.52</v>
      </c>
      <c r="AB27">
        <f>BAWANA!AE27+BAWANA!AF27</f>
        <v>25.52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218.95999999999998</v>
      </c>
      <c r="E30">
        <f>BAWANA!AM30</f>
        <v>0</v>
      </c>
      <c r="F30">
        <f t="shared" si="4"/>
        <v>256</v>
      </c>
      <c r="G30">
        <f t="shared" si="5"/>
        <v>218.95999999999998</v>
      </c>
      <c r="H30" s="112"/>
      <c r="I30">
        <f>BRPL_EOD!AI30+BRPL_EOD!AJ30</f>
        <v>79.430000000000007</v>
      </c>
      <c r="J30">
        <f>BYPL_EOD!AI30+BYPL_EOD!AJ30</f>
        <v>45.93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218.97000000000003</v>
      </c>
      <c r="O30" s="112">
        <f t="shared" si="1"/>
        <v>-1.0000000000047748E-2</v>
      </c>
      <c r="P30">
        <v>79.426372562451462</v>
      </c>
      <c r="Q30">
        <v>45.927902452390725</v>
      </c>
      <c r="R30">
        <v>4.9997716582180196</v>
      </c>
      <c r="S30">
        <v>18.999132301228475</v>
      </c>
      <c r="T30">
        <v>69.60682102571127</v>
      </c>
      <c r="U30" s="114">
        <f t="shared" si="2"/>
        <v>218.95999999999995</v>
      </c>
      <c r="V30" s="112">
        <f t="shared" si="3"/>
        <v>0</v>
      </c>
      <c r="Y30">
        <f>BAWANA!AW30+BAWANA!AX30</f>
        <v>25.52</v>
      </c>
      <c r="Z30">
        <f>BAWANA!BD30+BAWANA!BE30</f>
        <v>25.52</v>
      </c>
      <c r="AA30">
        <f>BAWANA!X30+BAWANA!Y30</f>
        <v>25.52</v>
      </c>
      <c r="AB30">
        <f>BAWANA!AE30+BAWANA!AF30</f>
        <v>25.52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250.82000000000002</v>
      </c>
      <c r="E31">
        <f>BAWANA!AM31</f>
        <v>0</v>
      </c>
      <c r="F31">
        <f t="shared" si="4"/>
        <v>256</v>
      </c>
      <c r="G31">
        <f t="shared" si="5"/>
        <v>250.82000000000002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250.82</v>
      </c>
      <c r="O31" s="112">
        <f t="shared" si="1"/>
        <v>0</v>
      </c>
      <c r="P31">
        <v>99.610000000000014</v>
      </c>
      <c r="Q31">
        <v>57.600000000000009</v>
      </c>
      <c r="R31">
        <v>5.0000000000000009</v>
      </c>
      <c r="S31">
        <v>19.000000000000004</v>
      </c>
      <c r="T31">
        <v>69.610000000000014</v>
      </c>
      <c r="U31" s="114">
        <f t="shared" si="2"/>
        <v>250.82000000000005</v>
      </c>
      <c r="V31" s="112">
        <f t="shared" si="3"/>
        <v>0</v>
      </c>
      <c r="Y31">
        <f>BAWANA!AW31+BAWANA!AX31</f>
        <v>9.59</v>
      </c>
      <c r="Z31">
        <f>BAWANA!BD31+BAWANA!BE31</f>
        <v>9.59</v>
      </c>
      <c r="AA31">
        <f>BAWANA!X31+BAWANA!Y31</f>
        <v>9.59</v>
      </c>
      <c r="AB31">
        <f>BAWANA!AE31+BAWANA!AF31</f>
        <v>9.59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250.82000000000002</v>
      </c>
      <c r="E32">
        <f>BAWANA!AM32</f>
        <v>0</v>
      </c>
      <c r="F32">
        <f t="shared" si="4"/>
        <v>256</v>
      </c>
      <c r="G32">
        <f t="shared" si="5"/>
        <v>250.82000000000002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250.82</v>
      </c>
      <c r="O32" s="112">
        <f t="shared" si="1"/>
        <v>0</v>
      </c>
      <c r="P32">
        <v>99.610000000000014</v>
      </c>
      <c r="Q32">
        <v>57.600000000000009</v>
      </c>
      <c r="R32">
        <v>5.0000000000000009</v>
      </c>
      <c r="S32">
        <v>19.000000000000004</v>
      </c>
      <c r="T32">
        <v>69.610000000000014</v>
      </c>
      <c r="U32" s="114">
        <f t="shared" si="2"/>
        <v>250.82000000000005</v>
      </c>
      <c r="V32" s="112">
        <f t="shared" si="3"/>
        <v>0</v>
      </c>
      <c r="Y32">
        <f>BAWANA!AW32+BAWANA!AX32</f>
        <v>9.59</v>
      </c>
      <c r="Z32">
        <f>BAWANA!BD32+BAWANA!BE32</f>
        <v>9.59</v>
      </c>
      <c r="AA32">
        <f>BAWANA!X32+BAWANA!Y32</f>
        <v>9.59</v>
      </c>
      <c r="AB32">
        <f>BAWANA!AE32+BAWANA!AF32</f>
        <v>9.59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250.82000000000002</v>
      </c>
      <c r="E33">
        <f>BAWANA!AM33</f>
        <v>0</v>
      </c>
      <c r="F33">
        <f t="shared" si="4"/>
        <v>256</v>
      </c>
      <c r="G33">
        <f t="shared" si="5"/>
        <v>250.82000000000002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250.82</v>
      </c>
      <c r="O33" s="112">
        <f t="shared" si="1"/>
        <v>0</v>
      </c>
      <c r="P33">
        <v>99.610000000000014</v>
      </c>
      <c r="Q33">
        <v>57.600000000000009</v>
      </c>
      <c r="R33">
        <v>5.0000000000000009</v>
      </c>
      <c r="S33">
        <v>19.000000000000004</v>
      </c>
      <c r="T33">
        <v>69.610000000000014</v>
      </c>
      <c r="U33" s="114">
        <f t="shared" si="2"/>
        <v>250.82000000000005</v>
      </c>
      <c r="V33" s="112">
        <f t="shared" si="3"/>
        <v>0</v>
      </c>
      <c r="Y33">
        <f>BAWANA!AW33+BAWANA!AX33</f>
        <v>9.59</v>
      </c>
      <c r="Z33">
        <f>BAWANA!BD33+BAWANA!BE33</f>
        <v>9.59</v>
      </c>
      <c r="AA33">
        <f>BAWANA!X33+BAWANA!Y33</f>
        <v>9.59</v>
      </c>
      <c r="AB33">
        <f>BAWANA!AE33+BAWANA!AF33</f>
        <v>9.59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250.82000000000002</v>
      </c>
      <c r="E34">
        <f>BAWANA!AM34</f>
        <v>0</v>
      </c>
      <c r="F34">
        <f t="shared" si="4"/>
        <v>256</v>
      </c>
      <c r="G34">
        <f t="shared" si="5"/>
        <v>250.82000000000002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250.82</v>
      </c>
      <c r="O34" s="112">
        <f t="shared" si="1"/>
        <v>0</v>
      </c>
      <c r="P34">
        <v>99.610000000000014</v>
      </c>
      <c r="Q34">
        <v>57.600000000000009</v>
      </c>
      <c r="R34">
        <v>5.0000000000000009</v>
      </c>
      <c r="S34">
        <v>19.000000000000004</v>
      </c>
      <c r="T34">
        <v>69.610000000000014</v>
      </c>
      <c r="U34" s="114">
        <f t="shared" si="2"/>
        <v>250.82000000000005</v>
      </c>
      <c r="V34" s="112">
        <f t="shared" si="3"/>
        <v>0</v>
      </c>
      <c r="Y34">
        <f>BAWANA!AW34+BAWANA!AX34</f>
        <v>9.59</v>
      </c>
      <c r="Z34">
        <f>BAWANA!BD34+BAWANA!BE34</f>
        <v>9.59</v>
      </c>
      <c r="AA34">
        <f>BAWANA!X34+BAWANA!Y34</f>
        <v>9.59</v>
      </c>
      <c r="AB34">
        <f>BAWANA!AE34+BAWANA!AF34</f>
        <v>9.59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231.20999999999998</v>
      </c>
      <c r="E35">
        <f>BAWANA!AM35</f>
        <v>0</v>
      </c>
      <c r="F35">
        <f t="shared" si="4"/>
        <v>256</v>
      </c>
      <c r="G35">
        <f t="shared" si="5"/>
        <v>231.20999999999998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50</v>
      </c>
      <c r="N35">
        <f t="shared" si="0"/>
        <v>231.21</v>
      </c>
      <c r="O35" s="112">
        <f t="shared" si="1"/>
        <v>0</v>
      </c>
      <c r="P35">
        <v>99.609999999999985</v>
      </c>
      <c r="Q35">
        <v>57.599999999999994</v>
      </c>
      <c r="R35">
        <v>4.9999999999999991</v>
      </c>
      <c r="S35">
        <v>18.999999999999996</v>
      </c>
      <c r="T35">
        <v>49.999999999999993</v>
      </c>
      <c r="U35" s="114">
        <f t="shared" si="2"/>
        <v>231.20999999999998</v>
      </c>
      <c r="V35" s="112">
        <f t="shared" si="3"/>
        <v>0</v>
      </c>
      <c r="Y35">
        <f>BAWANA!AW35+BAWANA!AX35</f>
        <v>6.79</v>
      </c>
      <c r="Z35">
        <f>BAWANA!BD35+BAWANA!BE35</f>
        <v>32</v>
      </c>
      <c r="AA35">
        <f>BAWANA!X35+BAWANA!Y35</f>
        <v>6.79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231.20999999999998</v>
      </c>
      <c r="E36">
        <f>BAWANA!AM36</f>
        <v>0</v>
      </c>
      <c r="F36">
        <f t="shared" si="4"/>
        <v>256</v>
      </c>
      <c r="G36">
        <f t="shared" si="5"/>
        <v>231.20999999999998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50</v>
      </c>
      <c r="N36">
        <f t="shared" si="0"/>
        <v>231.21</v>
      </c>
      <c r="O36" s="112">
        <f t="shared" si="1"/>
        <v>0</v>
      </c>
      <c r="P36">
        <v>99.609999999999985</v>
      </c>
      <c r="Q36">
        <v>57.599999999999994</v>
      </c>
      <c r="R36">
        <v>4.9999999999999991</v>
      </c>
      <c r="S36">
        <v>18.999999999999996</v>
      </c>
      <c r="T36">
        <v>49.999999999999993</v>
      </c>
      <c r="U36" s="114">
        <f t="shared" si="2"/>
        <v>231.20999999999998</v>
      </c>
      <c r="V36" s="112">
        <f t="shared" si="3"/>
        <v>0</v>
      </c>
      <c r="Y36">
        <f>BAWANA!AW36+BAWANA!AX36</f>
        <v>6.79</v>
      </c>
      <c r="Z36">
        <f>BAWANA!BD36+BAWANA!BE36</f>
        <v>32</v>
      </c>
      <c r="AA36">
        <f>BAWANA!X36+BAWANA!Y36</f>
        <v>6.79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231.20999999999998</v>
      </c>
      <c r="E37">
        <f>BAWANA!AM37</f>
        <v>0</v>
      </c>
      <c r="F37">
        <f t="shared" si="4"/>
        <v>256</v>
      </c>
      <c r="G37">
        <f t="shared" si="5"/>
        <v>231.20999999999998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50</v>
      </c>
      <c r="N37">
        <f t="shared" si="0"/>
        <v>231.21</v>
      </c>
      <c r="O37" s="112">
        <f t="shared" si="1"/>
        <v>0</v>
      </c>
      <c r="P37">
        <v>99.609999999999985</v>
      </c>
      <c r="Q37">
        <v>57.599999999999994</v>
      </c>
      <c r="R37">
        <v>4.9999999999999991</v>
      </c>
      <c r="S37">
        <v>18.999999999999996</v>
      </c>
      <c r="T37">
        <v>49.999999999999993</v>
      </c>
      <c r="U37" s="114">
        <f t="shared" si="2"/>
        <v>231.20999999999998</v>
      </c>
      <c r="V37" s="112">
        <f t="shared" si="3"/>
        <v>0</v>
      </c>
      <c r="Y37">
        <f>BAWANA!AW37+BAWANA!AX37</f>
        <v>6.79</v>
      </c>
      <c r="Z37">
        <f>BAWANA!BD37+BAWANA!BE37</f>
        <v>32</v>
      </c>
      <c r="AA37">
        <f>BAWANA!X37+BAWANA!Y37</f>
        <v>6.79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231.20999999999998</v>
      </c>
      <c r="E38">
        <f>BAWANA!AM38</f>
        <v>0</v>
      </c>
      <c r="F38">
        <f t="shared" si="4"/>
        <v>256</v>
      </c>
      <c r="G38">
        <f t="shared" si="5"/>
        <v>231.20999999999998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50</v>
      </c>
      <c r="N38">
        <f t="shared" si="0"/>
        <v>231.21</v>
      </c>
      <c r="O38" s="112">
        <f t="shared" si="1"/>
        <v>0</v>
      </c>
      <c r="P38">
        <v>99.609999999999985</v>
      </c>
      <c r="Q38">
        <v>57.599999999999994</v>
      </c>
      <c r="R38">
        <v>4.9999999999999991</v>
      </c>
      <c r="S38">
        <v>18.999999999999996</v>
      </c>
      <c r="T38">
        <v>49.999999999999993</v>
      </c>
      <c r="U38" s="114">
        <f t="shared" si="2"/>
        <v>231.20999999999998</v>
      </c>
      <c r="V38" s="112">
        <f t="shared" si="3"/>
        <v>0</v>
      </c>
      <c r="Y38">
        <f>BAWANA!AW38+BAWANA!AX38</f>
        <v>6.79</v>
      </c>
      <c r="Z38">
        <f>BAWANA!BD38+BAWANA!BE38</f>
        <v>32</v>
      </c>
      <c r="AA38">
        <f>BAWANA!X38+BAWANA!Y38</f>
        <v>6.79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231.20999999999998</v>
      </c>
      <c r="E39">
        <f>BAWANA!AM39</f>
        <v>0</v>
      </c>
      <c r="F39">
        <f t="shared" si="4"/>
        <v>256</v>
      </c>
      <c r="G39">
        <f t="shared" si="5"/>
        <v>231.20999999999998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50</v>
      </c>
      <c r="N39">
        <f t="shared" si="0"/>
        <v>231.21</v>
      </c>
      <c r="O39" s="112">
        <f t="shared" si="1"/>
        <v>0</v>
      </c>
      <c r="P39">
        <v>99.609999999999985</v>
      </c>
      <c r="Q39">
        <v>57.599999999999994</v>
      </c>
      <c r="R39">
        <v>4.9999999999999991</v>
      </c>
      <c r="S39">
        <v>18.999999999999996</v>
      </c>
      <c r="T39">
        <v>49.999999999999993</v>
      </c>
      <c r="U39" s="114">
        <f t="shared" si="2"/>
        <v>231.20999999999998</v>
      </c>
      <c r="V39" s="112">
        <f t="shared" si="3"/>
        <v>0</v>
      </c>
      <c r="Y39">
        <f>BAWANA!AW39+BAWANA!AX39</f>
        <v>6.79</v>
      </c>
      <c r="Z39">
        <f>BAWANA!BD39+BAWANA!BE39</f>
        <v>32</v>
      </c>
      <c r="AA39">
        <f>BAWANA!X39+BAWANA!Y39</f>
        <v>6.79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231.20999999999998</v>
      </c>
      <c r="E40">
        <f>BAWANA!AM40</f>
        <v>0</v>
      </c>
      <c r="F40">
        <f t="shared" si="4"/>
        <v>256</v>
      </c>
      <c r="G40">
        <f t="shared" si="5"/>
        <v>231.20999999999998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50</v>
      </c>
      <c r="N40">
        <f t="shared" si="0"/>
        <v>231.21</v>
      </c>
      <c r="O40" s="112">
        <f t="shared" si="1"/>
        <v>0</v>
      </c>
      <c r="P40">
        <v>99.609999999999985</v>
      </c>
      <c r="Q40">
        <v>57.599999999999994</v>
      </c>
      <c r="R40">
        <v>4.9999999999999991</v>
      </c>
      <c r="S40">
        <v>18.999999999999996</v>
      </c>
      <c r="T40">
        <v>49.999999999999993</v>
      </c>
      <c r="U40" s="114">
        <f t="shared" si="2"/>
        <v>231.20999999999998</v>
      </c>
      <c r="V40" s="112">
        <f t="shared" si="3"/>
        <v>0</v>
      </c>
      <c r="Y40">
        <f>BAWANA!AW40+BAWANA!AX40</f>
        <v>6.79</v>
      </c>
      <c r="Z40">
        <f>BAWANA!BD40+BAWANA!BE40</f>
        <v>32</v>
      </c>
      <c r="AA40">
        <f>BAWANA!X40+BAWANA!Y40</f>
        <v>6.79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231.2</v>
      </c>
      <c r="E41">
        <f>BAWANA!AM41</f>
        <v>0</v>
      </c>
      <c r="F41">
        <f t="shared" si="4"/>
        <v>256</v>
      </c>
      <c r="G41">
        <f t="shared" si="5"/>
        <v>231.2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50</v>
      </c>
      <c r="N41">
        <f t="shared" si="0"/>
        <v>231.21</v>
      </c>
      <c r="O41" s="112">
        <f t="shared" si="1"/>
        <v>-1.0000000000019327E-2</v>
      </c>
      <c r="P41">
        <v>99.605691795337563</v>
      </c>
      <c r="Q41">
        <v>57.597508758271701</v>
      </c>
      <c r="R41">
        <v>4.9997837463777515</v>
      </c>
      <c r="S41">
        <v>18.999178236235455</v>
      </c>
      <c r="T41">
        <v>49.997837463777515</v>
      </c>
      <c r="U41" s="114">
        <f t="shared" si="2"/>
        <v>231.2</v>
      </c>
      <c r="V41" s="112">
        <f t="shared" si="3"/>
        <v>0</v>
      </c>
      <c r="Y41">
        <f>BAWANA!AW41+BAWANA!AX41</f>
        <v>19.399999999999999</v>
      </c>
      <c r="Z41">
        <f>BAWANA!BD41+BAWANA!BE41</f>
        <v>19.399999999999999</v>
      </c>
      <c r="AA41">
        <f>BAWANA!X41+BAWANA!Y41</f>
        <v>19.399999999999999</v>
      </c>
      <c r="AB41">
        <f>BAWANA!AE41+BAWANA!AF41</f>
        <v>19.399999999999999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231.2</v>
      </c>
      <c r="E42">
        <f>BAWANA!AM42</f>
        <v>0</v>
      </c>
      <c r="F42">
        <f t="shared" si="4"/>
        <v>256</v>
      </c>
      <c r="G42">
        <f t="shared" si="5"/>
        <v>231.2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</v>
      </c>
      <c r="L42">
        <f>NDMC_EOD!AI42+NDMC_EOD!AJ42</f>
        <v>19</v>
      </c>
      <c r="M42">
        <f>TPDDL_EOD!AI42+TPDDL_EOD!AJ42</f>
        <v>50</v>
      </c>
      <c r="N42">
        <f t="shared" si="0"/>
        <v>231.21</v>
      </c>
      <c r="O42" s="112">
        <f t="shared" si="1"/>
        <v>-1.0000000000019327E-2</v>
      </c>
      <c r="P42">
        <v>99.605691795337563</v>
      </c>
      <c r="Q42">
        <v>57.597508758271701</v>
      </c>
      <c r="R42">
        <v>4.9997837463777515</v>
      </c>
      <c r="S42">
        <v>18.999178236235455</v>
      </c>
      <c r="T42">
        <v>49.997837463777515</v>
      </c>
      <c r="U42" s="114">
        <f t="shared" si="2"/>
        <v>231.2</v>
      </c>
      <c r="V42" s="112">
        <f t="shared" si="3"/>
        <v>0</v>
      </c>
      <c r="Y42">
        <f>BAWANA!AW42+BAWANA!AX42</f>
        <v>19.399999999999999</v>
      </c>
      <c r="Z42">
        <f>BAWANA!BD42+BAWANA!BE42</f>
        <v>19.399999999999999</v>
      </c>
      <c r="AA42">
        <f>BAWANA!X42+BAWANA!Y42</f>
        <v>19.399999999999999</v>
      </c>
      <c r="AB42">
        <f>BAWANA!AE42+BAWANA!AF42</f>
        <v>19.399999999999999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235.2</v>
      </c>
      <c r="E43">
        <f>BAWANA!AM43</f>
        <v>0</v>
      </c>
      <c r="F43">
        <f t="shared" si="4"/>
        <v>256</v>
      </c>
      <c r="G43">
        <f t="shared" si="5"/>
        <v>235.2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</v>
      </c>
      <c r="L43">
        <f>NDMC_EOD!AI43+NDMC_EOD!AJ43</f>
        <v>23</v>
      </c>
      <c r="M43">
        <f>TPDDL_EOD!AI43+TPDDL_EOD!AJ43</f>
        <v>50</v>
      </c>
      <c r="N43">
        <f t="shared" si="0"/>
        <v>235.21</v>
      </c>
      <c r="O43" s="112">
        <f t="shared" si="1"/>
        <v>-1.0000000000019327E-2</v>
      </c>
      <c r="P43">
        <v>99.605765061009308</v>
      </c>
      <c r="Q43">
        <v>57.597551124527016</v>
      </c>
      <c r="R43">
        <v>4.9997874240040812</v>
      </c>
      <c r="S43">
        <v>22.999022150418774</v>
      </c>
      <c r="T43">
        <v>49.997874240040808</v>
      </c>
      <c r="U43" s="114">
        <f t="shared" si="2"/>
        <v>235.19999999999996</v>
      </c>
      <c r="V43" s="112">
        <f t="shared" si="3"/>
        <v>0</v>
      </c>
      <c r="Y43">
        <f>BAWANA!AW43+BAWANA!AX43</f>
        <v>17.399999999999999</v>
      </c>
      <c r="Z43">
        <f>BAWANA!BD43+BAWANA!BE43</f>
        <v>17.399999999999999</v>
      </c>
      <c r="AA43">
        <f>BAWANA!X43+BAWANA!Y43</f>
        <v>17.399999999999999</v>
      </c>
      <c r="AB43">
        <f>BAWANA!AE43+BAWANA!AF43</f>
        <v>17.399999999999999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235.2</v>
      </c>
      <c r="E44">
        <f>BAWANA!AM44</f>
        <v>0</v>
      </c>
      <c r="F44">
        <f t="shared" si="4"/>
        <v>256</v>
      </c>
      <c r="G44">
        <f t="shared" si="5"/>
        <v>235.2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</v>
      </c>
      <c r="L44">
        <f>NDMC_EOD!AI44+NDMC_EOD!AJ44</f>
        <v>23</v>
      </c>
      <c r="M44">
        <f>TPDDL_EOD!AI44+TPDDL_EOD!AJ44</f>
        <v>50</v>
      </c>
      <c r="N44">
        <f t="shared" si="0"/>
        <v>235.21</v>
      </c>
      <c r="O44" s="112">
        <f t="shared" si="1"/>
        <v>-1.0000000000019327E-2</v>
      </c>
      <c r="P44">
        <v>99.605765061009308</v>
      </c>
      <c r="Q44">
        <v>57.597551124527016</v>
      </c>
      <c r="R44">
        <v>4.9997874240040812</v>
      </c>
      <c r="S44">
        <v>22.999022150418774</v>
      </c>
      <c r="T44">
        <v>49.997874240040808</v>
      </c>
      <c r="U44" s="114">
        <f t="shared" si="2"/>
        <v>235.19999999999996</v>
      </c>
      <c r="V44" s="112">
        <f t="shared" si="3"/>
        <v>0</v>
      </c>
      <c r="Y44">
        <f>BAWANA!AW44+BAWANA!AX44</f>
        <v>17.399999999999999</v>
      </c>
      <c r="Z44">
        <f>BAWANA!BD44+BAWANA!BE44</f>
        <v>17.399999999999999</v>
      </c>
      <c r="AA44">
        <f>BAWANA!X44+BAWANA!Y44</f>
        <v>17.399999999999999</v>
      </c>
      <c r="AB44">
        <f>BAWANA!AE44+BAWANA!AF44</f>
        <v>17.399999999999999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225.54000000000002</v>
      </c>
      <c r="E45">
        <f>BAWANA!AM45</f>
        <v>0</v>
      </c>
      <c r="F45">
        <f t="shared" si="4"/>
        <v>256</v>
      </c>
      <c r="G45">
        <f t="shared" si="5"/>
        <v>225.54000000000002</v>
      </c>
      <c r="H45" s="112"/>
      <c r="I45">
        <f>BRPL_EOD!AI45+BRPL_EOD!AJ45</f>
        <v>99.61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50</v>
      </c>
      <c r="N45">
        <f t="shared" si="0"/>
        <v>225.54</v>
      </c>
      <c r="O45" s="112">
        <f t="shared" si="1"/>
        <v>0</v>
      </c>
      <c r="P45">
        <v>99.610000000000014</v>
      </c>
      <c r="Q45">
        <v>47.930000000000007</v>
      </c>
      <c r="R45">
        <v>5.0000000000000009</v>
      </c>
      <c r="S45">
        <v>23.000000000000004</v>
      </c>
      <c r="T45">
        <v>50.000000000000007</v>
      </c>
      <c r="U45" s="114">
        <f t="shared" si="2"/>
        <v>225.54000000000002</v>
      </c>
      <c r="V45" s="112">
        <f t="shared" si="3"/>
        <v>0</v>
      </c>
      <c r="Y45">
        <f>BAWANA!AW45+BAWANA!AX45</f>
        <v>22.23</v>
      </c>
      <c r="Z45">
        <f>BAWANA!BD45+BAWANA!BE45</f>
        <v>22.23</v>
      </c>
      <c r="AA45">
        <f>BAWANA!X45+BAWANA!Y45</f>
        <v>22.23</v>
      </c>
      <c r="AB45">
        <f>BAWANA!AE45+BAWANA!AF45</f>
        <v>22.23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225.54000000000002</v>
      </c>
      <c r="E46">
        <f>BAWANA!AM46</f>
        <v>0</v>
      </c>
      <c r="F46">
        <f t="shared" si="4"/>
        <v>256</v>
      </c>
      <c r="G46">
        <f t="shared" si="5"/>
        <v>225.54000000000002</v>
      </c>
      <c r="H46" s="112"/>
      <c r="I46">
        <f>BRPL_EOD!AI46+BRPL_EOD!AJ46</f>
        <v>99.61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50</v>
      </c>
      <c r="N46">
        <f t="shared" si="0"/>
        <v>225.54</v>
      </c>
      <c r="O46" s="112">
        <f t="shared" si="1"/>
        <v>0</v>
      </c>
      <c r="P46">
        <v>99.610000000000014</v>
      </c>
      <c r="Q46">
        <v>47.930000000000007</v>
      </c>
      <c r="R46">
        <v>5.0000000000000009</v>
      </c>
      <c r="S46">
        <v>23.000000000000004</v>
      </c>
      <c r="T46">
        <v>50.000000000000007</v>
      </c>
      <c r="U46" s="114">
        <f t="shared" si="2"/>
        <v>225.54000000000002</v>
      </c>
      <c r="V46" s="112">
        <f t="shared" si="3"/>
        <v>0</v>
      </c>
      <c r="Y46">
        <f>BAWANA!AW46+BAWANA!AX46</f>
        <v>22.23</v>
      </c>
      <c r="Z46">
        <f>BAWANA!BD46+BAWANA!BE46</f>
        <v>22.23</v>
      </c>
      <c r="AA46">
        <f>BAWANA!X46+BAWANA!Y46</f>
        <v>22.23</v>
      </c>
      <c r="AB46">
        <f>BAWANA!AE46+BAWANA!AF46</f>
        <v>22.23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225.54000000000002</v>
      </c>
      <c r="E47">
        <f>BAWANA!AM47</f>
        <v>0</v>
      </c>
      <c r="F47">
        <f t="shared" si="4"/>
        <v>256</v>
      </c>
      <c r="G47">
        <f t="shared" si="5"/>
        <v>225.54000000000002</v>
      </c>
      <c r="H47" s="112"/>
      <c r="I47">
        <f>BRPL_EOD!AI47+BRPL_EOD!AJ47</f>
        <v>99.61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50</v>
      </c>
      <c r="N47">
        <f t="shared" si="0"/>
        <v>225.54</v>
      </c>
      <c r="O47" s="112">
        <f t="shared" si="1"/>
        <v>0</v>
      </c>
      <c r="P47">
        <v>99.610000000000014</v>
      </c>
      <c r="Q47">
        <v>47.930000000000007</v>
      </c>
      <c r="R47">
        <v>5.0000000000000009</v>
      </c>
      <c r="S47">
        <v>23.000000000000004</v>
      </c>
      <c r="T47">
        <v>50.000000000000007</v>
      </c>
      <c r="U47" s="114">
        <f t="shared" si="2"/>
        <v>225.54000000000002</v>
      </c>
      <c r="V47" s="112">
        <f t="shared" si="3"/>
        <v>0</v>
      </c>
      <c r="Y47">
        <f>BAWANA!AW47+BAWANA!AX47</f>
        <v>22.23</v>
      </c>
      <c r="Z47">
        <f>BAWANA!BD47+BAWANA!BE47</f>
        <v>22.23</v>
      </c>
      <c r="AA47">
        <f>BAWANA!X47+BAWANA!Y47</f>
        <v>22.23</v>
      </c>
      <c r="AB47">
        <f>BAWANA!AE47+BAWANA!AF47</f>
        <v>22.23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225.54000000000002</v>
      </c>
      <c r="E48">
        <f>BAWANA!AM48</f>
        <v>0</v>
      </c>
      <c r="F48">
        <f t="shared" si="4"/>
        <v>256</v>
      </c>
      <c r="G48">
        <f t="shared" si="5"/>
        <v>225.54000000000002</v>
      </c>
      <c r="H48" s="112"/>
      <c r="I48">
        <f>BRPL_EOD!AI48+BRPL_EOD!AJ48</f>
        <v>99.61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50</v>
      </c>
      <c r="N48">
        <f t="shared" si="0"/>
        <v>225.54</v>
      </c>
      <c r="O48" s="112">
        <f t="shared" si="1"/>
        <v>0</v>
      </c>
      <c r="P48">
        <v>99.610000000000014</v>
      </c>
      <c r="Q48">
        <v>47.930000000000007</v>
      </c>
      <c r="R48">
        <v>5.0000000000000009</v>
      </c>
      <c r="S48">
        <v>23.000000000000004</v>
      </c>
      <c r="T48">
        <v>50.000000000000007</v>
      </c>
      <c r="U48" s="114">
        <f t="shared" si="2"/>
        <v>225.54000000000002</v>
      </c>
      <c r="V48" s="112">
        <f t="shared" si="3"/>
        <v>0</v>
      </c>
      <c r="Y48">
        <f>BAWANA!AW48+BAWANA!AX48</f>
        <v>22.23</v>
      </c>
      <c r="Z48">
        <f>BAWANA!BD48+BAWANA!BE48</f>
        <v>22.23</v>
      </c>
      <c r="AA48">
        <f>BAWANA!X48+BAWANA!Y48</f>
        <v>22.23</v>
      </c>
      <c r="AB48">
        <f>BAWANA!AE48+BAWANA!AF48</f>
        <v>22.23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225.54000000000002</v>
      </c>
      <c r="E49">
        <f>BAWANA!AM49</f>
        <v>0</v>
      </c>
      <c r="F49">
        <f t="shared" si="4"/>
        <v>256</v>
      </c>
      <c r="G49">
        <f t="shared" si="5"/>
        <v>225.54000000000002</v>
      </c>
      <c r="H49" s="112"/>
      <c r="I49">
        <f>BRPL_EOD!AI49+BRPL_EOD!AJ49</f>
        <v>99.61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50</v>
      </c>
      <c r="N49">
        <f t="shared" si="0"/>
        <v>225.54</v>
      </c>
      <c r="O49" s="112">
        <f t="shared" si="1"/>
        <v>0</v>
      </c>
      <c r="P49">
        <v>99.610000000000014</v>
      </c>
      <c r="Q49">
        <v>47.930000000000007</v>
      </c>
      <c r="R49">
        <v>5.0000000000000009</v>
      </c>
      <c r="S49">
        <v>23.000000000000004</v>
      </c>
      <c r="T49">
        <v>50.000000000000007</v>
      </c>
      <c r="U49" s="114">
        <f t="shared" si="2"/>
        <v>225.54000000000002</v>
      </c>
      <c r="V49" s="112">
        <f t="shared" si="3"/>
        <v>0</v>
      </c>
      <c r="Y49">
        <f>BAWANA!AW49+BAWANA!AX49</f>
        <v>22.23</v>
      </c>
      <c r="Z49">
        <f>BAWANA!BD49+BAWANA!BE49</f>
        <v>22.23</v>
      </c>
      <c r="AA49">
        <f>BAWANA!X49+BAWANA!Y49</f>
        <v>22.23</v>
      </c>
      <c r="AB49">
        <f>BAWANA!AE49+BAWANA!AF49</f>
        <v>22.23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225.54000000000002</v>
      </c>
      <c r="E50">
        <f>BAWANA!AM50</f>
        <v>0</v>
      </c>
      <c r="F50">
        <f t="shared" si="4"/>
        <v>256</v>
      </c>
      <c r="G50">
        <f t="shared" si="5"/>
        <v>225.54000000000002</v>
      </c>
      <c r="H50" s="112"/>
      <c r="I50">
        <f>BRPL_EOD!AI50+BRPL_EOD!AJ50</f>
        <v>99.61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50</v>
      </c>
      <c r="N50">
        <f t="shared" si="0"/>
        <v>225.54</v>
      </c>
      <c r="O50" s="112">
        <f t="shared" si="1"/>
        <v>0</v>
      </c>
      <c r="P50">
        <v>99.610000000000014</v>
      </c>
      <c r="Q50">
        <v>47.930000000000007</v>
      </c>
      <c r="R50">
        <v>5.0000000000000009</v>
      </c>
      <c r="S50">
        <v>23.000000000000004</v>
      </c>
      <c r="T50">
        <v>50.000000000000007</v>
      </c>
      <c r="U50" s="114">
        <f t="shared" si="2"/>
        <v>225.54000000000002</v>
      </c>
      <c r="V50" s="112">
        <f t="shared" si="3"/>
        <v>0</v>
      </c>
      <c r="Y50">
        <f>BAWANA!AW50+BAWANA!AX50</f>
        <v>22.23</v>
      </c>
      <c r="Z50">
        <f>BAWANA!BD50+BAWANA!BE50</f>
        <v>22.23</v>
      </c>
      <c r="AA50">
        <f>BAWANA!X50+BAWANA!Y50</f>
        <v>22.23</v>
      </c>
      <c r="AB50">
        <f>BAWANA!AE50+BAWANA!AF50</f>
        <v>22.23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225.54000000000002</v>
      </c>
      <c r="E51">
        <f>BAWANA!AM51</f>
        <v>0</v>
      </c>
      <c r="F51">
        <f t="shared" si="4"/>
        <v>256</v>
      </c>
      <c r="G51">
        <f t="shared" si="5"/>
        <v>225.54000000000002</v>
      </c>
      <c r="H51" s="112"/>
      <c r="I51">
        <f>BRPL_EOD!AI51+BRPL_EOD!AJ51</f>
        <v>99.61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50</v>
      </c>
      <c r="N51">
        <f t="shared" si="0"/>
        <v>225.54</v>
      </c>
      <c r="O51" s="112">
        <f t="shared" si="1"/>
        <v>0</v>
      </c>
      <c r="P51">
        <v>99.610000000000014</v>
      </c>
      <c r="Q51">
        <v>47.930000000000007</v>
      </c>
      <c r="R51">
        <v>5.0000000000000009</v>
      </c>
      <c r="S51">
        <v>23.000000000000004</v>
      </c>
      <c r="T51">
        <v>50.000000000000007</v>
      </c>
      <c r="U51" s="114">
        <f t="shared" si="2"/>
        <v>225.54000000000002</v>
      </c>
      <c r="V51" s="112">
        <f t="shared" si="3"/>
        <v>0</v>
      </c>
      <c r="Y51">
        <f>BAWANA!AW51+BAWANA!AX51</f>
        <v>22.23</v>
      </c>
      <c r="Z51">
        <f>BAWANA!BD51+BAWANA!BE51</f>
        <v>22.23</v>
      </c>
      <c r="AA51">
        <f>BAWANA!X51+BAWANA!Y51</f>
        <v>22.23</v>
      </c>
      <c r="AB51">
        <f>BAWANA!AE51+BAWANA!AF51</f>
        <v>22.23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225.54000000000002</v>
      </c>
      <c r="E52">
        <f>BAWANA!AM52</f>
        <v>0</v>
      </c>
      <c r="F52">
        <f t="shared" si="4"/>
        <v>256</v>
      </c>
      <c r="G52">
        <f t="shared" si="5"/>
        <v>225.54000000000002</v>
      </c>
      <c r="H52" s="112"/>
      <c r="I52">
        <f>BRPL_EOD!AI52+BRPL_EOD!AJ52</f>
        <v>99.61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50</v>
      </c>
      <c r="N52">
        <f t="shared" si="0"/>
        <v>225.54</v>
      </c>
      <c r="O52" s="112">
        <f t="shared" si="1"/>
        <v>0</v>
      </c>
      <c r="P52">
        <v>99.610000000000014</v>
      </c>
      <c r="Q52">
        <v>47.930000000000007</v>
      </c>
      <c r="R52">
        <v>5.0000000000000009</v>
      </c>
      <c r="S52">
        <v>23.000000000000004</v>
      </c>
      <c r="T52">
        <v>50.000000000000007</v>
      </c>
      <c r="U52" s="114">
        <f t="shared" si="2"/>
        <v>225.54000000000002</v>
      </c>
      <c r="V52" s="112">
        <f t="shared" si="3"/>
        <v>0</v>
      </c>
      <c r="Y52">
        <f>BAWANA!AW52+BAWANA!AX52</f>
        <v>22.23</v>
      </c>
      <c r="Z52">
        <f>BAWANA!BD52+BAWANA!BE52</f>
        <v>22.23</v>
      </c>
      <c r="AA52">
        <f>BAWANA!X52+BAWANA!Y52</f>
        <v>22.23</v>
      </c>
      <c r="AB52">
        <f>BAWANA!AE52+BAWANA!AF52</f>
        <v>22.23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225.54000000000002</v>
      </c>
      <c r="E53">
        <f>BAWANA!AM53</f>
        <v>0</v>
      </c>
      <c r="F53">
        <f t="shared" si="4"/>
        <v>256</v>
      </c>
      <c r="G53">
        <f t="shared" si="5"/>
        <v>225.54000000000002</v>
      </c>
      <c r="H53" s="112"/>
      <c r="I53">
        <f>BRPL_EOD!AI53+BRPL_EOD!AJ53</f>
        <v>99.61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50</v>
      </c>
      <c r="N53">
        <f t="shared" si="0"/>
        <v>225.54</v>
      </c>
      <c r="O53" s="112">
        <f t="shared" si="1"/>
        <v>0</v>
      </c>
      <c r="P53">
        <v>99.610000000000014</v>
      </c>
      <c r="Q53">
        <v>47.930000000000007</v>
      </c>
      <c r="R53">
        <v>5.0000000000000009</v>
      </c>
      <c r="S53">
        <v>23.000000000000004</v>
      </c>
      <c r="T53">
        <v>50.000000000000007</v>
      </c>
      <c r="U53" s="114">
        <f t="shared" si="2"/>
        <v>225.54000000000002</v>
      </c>
      <c r="V53" s="112">
        <f t="shared" si="3"/>
        <v>0</v>
      </c>
      <c r="Y53">
        <f>BAWANA!AW53+BAWANA!AX53</f>
        <v>22.23</v>
      </c>
      <c r="Z53">
        <f>BAWANA!BD53+BAWANA!BE53</f>
        <v>22.23</v>
      </c>
      <c r="AA53">
        <f>BAWANA!X53+BAWANA!Y53</f>
        <v>22.23</v>
      </c>
      <c r="AB53">
        <f>BAWANA!AE53+BAWANA!AF53</f>
        <v>22.23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225.54000000000002</v>
      </c>
      <c r="E54">
        <f>BAWANA!AM54</f>
        <v>0</v>
      </c>
      <c r="F54">
        <f t="shared" si="4"/>
        <v>256</v>
      </c>
      <c r="G54">
        <f t="shared" si="5"/>
        <v>225.54000000000002</v>
      </c>
      <c r="H54" s="112"/>
      <c r="I54">
        <f>BRPL_EOD!AI54+BRPL_EOD!AJ54</f>
        <v>99.61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50</v>
      </c>
      <c r="N54">
        <f t="shared" si="0"/>
        <v>225.54</v>
      </c>
      <c r="O54" s="112">
        <f t="shared" si="1"/>
        <v>0</v>
      </c>
      <c r="P54">
        <v>99.610000000000014</v>
      </c>
      <c r="Q54">
        <v>47.930000000000007</v>
      </c>
      <c r="R54">
        <v>5.0000000000000009</v>
      </c>
      <c r="S54">
        <v>23.000000000000004</v>
      </c>
      <c r="T54">
        <v>50.000000000000007</v>
      </c>
      <c r="U54" s="114">
        <f t="shared" si="2"/>
        <v>225.54000000000002</v>
      </c>
      <c r="V54" s="112">
        <f t="shared" si="3"/>
        <v>0</v>
      </c>
      <c r="Y54">
        <f>BAWANA!AW54+BAWANA!AX54</f>
        <v>22.23</v>
      </c>
      <c r="Z54">
        <f>BAWANA!BD54+BAWANA!BE54</f>
        <v>22.23</v>
      </c>
      <c r="AA54">
        <f>BAWANA!X54+BAWANA!Y54</f>
        <v>22.23</v>
      </c>
      <c r="AB54">
        <f>BAWANA!AE54+BAWANA!AF54</f>
        <v>22.23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225.54000000000002</v>
      </c>
      <c r="E55">
        <f>BAWANA!AM55</f>
        <v>0</v>
      </c>
      <c r="F55">
        <f t="shared" si="4"/>
        <v>256</v>
      </c>
      <c r="G55">
        <f t="shared" si="5"/>
        <v>225.54000000000002</v>
      </c>
      <c r="H55" s="112"/>
      <c r="I55">
        <f>BRPL_EOD!AI55+BRPL_EOD!AJ55</f>
        <v>99.61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50</v>
      </c>
      <c r="N55">
        <f t="shared" si="0"/>
        <v>225.54</v>
      </c>
      <c r="O55" s="112">
        <f t="shared" si="1"/>
        <v>0</v>
      </c>
      <c r="P55">
        <v>99.610000000000014</v>
      </c>
      <c r="Q55">
        <v>47.930000000000007</v>
      </c>
      <c r="R55">
        <v>5.0000000000000009</v>
      </c>
      <c r="S55">
        <v>23.000000000000004</v>
      </c>
      <c r="T55">
        <v>50.000000000000007</v>
      </c>
      <c r="U55" s="114">
        <f t="shared" si="2"/>
        <v>225.54000000000002</v>
      </c>
      <c r="V55" s="112">
        <f t="shared" si="3"/>
        <v>0</v>
      </c>
      <c r="Y55">
        <f>BAWANA!AW55+BAWANA!AX55</f>
        <v>22.23</v>
      </c>
      <c r="Z55">
        <f>BAWANA!BD55+BAWANA!BE55</f>
        <v>22.23</v>
      </c>
      <c r="AA55">
        <f>BAWANA!X55+BAWANA!Y55</f>
        <v>22.23</v>
      </c>
      <c r="AB55">
        <f>BAWANA!AE55+BAWANA!AF55</f>
        <v>22.23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225.54000000000002</v>
      </c>
      <c r="E56">
        <f>BAWANA!AM56</f>
        <v>0</v>
      </c>
      <c r="F56">
        <f t="shared" si="4"/>
        <v>256</v>
      </c>
      <c r="G56">
        <f t="shared" si="5"/>
        <v>225.54000000000002</v>
      </c>
      <c r="H56" s="112"/>
      <c r="I56">
        <f>BRPL_EOD!AI56+BRPL_EOD!AJ56</f>
        <v>99.61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50</v>
      </c>
      <c r="N56">
        <f t="shared" si="0"/>
        <v>225.54</v>
      </c>
      <c r="O56" s="112">
        <f t="shared" si="1"/>
        <v>0</v>
      </c>
      <c r="P56">
        <v>99.610000000000014</v>
      </c>
      <c r="Q56">
        <v>47.930000000000007</v>
      </c>
      <c r="R56">
        <v>5.0000000000000009</v>
      </c>
      <c r="S56">
        <v>23.000000000000004</v>
      </c>
      <c r="T56">
        <v>50.000000000000007</v>
      </c>
      <c r="U56" s="114">
        <f t="shared" si="2"/>
        <v>225.54000000000002</v>
      </c>
      <c r="V56" s="112">
        <f t="shared" si="3"/>
        <v>0</v>
      </c>
      <c r="Y56">
        <f>BAWANA!AW56+BAWANA!AX56</f>
        <v>22.23</v>
      </c>
      <c r="Z56">
        <f>BAWANA!BD56+BAWANA!BE56</f>
        <v>22.23</v>
      </c>
      <c r="AA56">
        <f>BAWANA!X56+BAWANA!Y56</f>
        <v>22.23</v>
      </c>
      <c r="AB56">
        <f>BAWANA!AE56+BAWANA!AF56</f>
        <v>22.23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225.54000000000002</v>
      </c>
      <c r="E57">
        <f>BAWANA!AM57</f>
        <v>0</v>
      </c>
      <c r="F57">
        <f t="shared" si="4"/>
        <v>256</v>
      </c>
      <c r="G57">
        <f t="shared" si="5"/>
        <v>225.54000000000002</v>
      </c>
      <c r="H57" s="112"/>
      <c r="I57">
        <f>BRPL_EOD!AI57+BRPL_EOD!AJ57</f>
        <v>99.61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50</v>
      </c>
      <c r="N57">
        <f t="shared" si="0"/>
        <v>225.54</v>
      </c>
      <c r="O57" s="112">
        <f t="shared" si="1"/>
        <v>0</v>
      </c>
      <c r="P57">
        <v>99.610000000000014</v>
      </c>
      <c r="Q57">
        <v>47.930000000000007</v>
      </c>
      <c r="R57">
        <v>5.0000000000000009</v>
      </c>
      <c r="S57">
        <v>23.000000000000004</v>
      </c>
      <c r="T57">
        <v>50.000000000000007</v>
      </c>
      <c r="U57" s="114">
        <f t="shared" si="2"/>
        <v>225.54000000000002</v>
      </c>
      <c r="V57" s="112">
        <f t="shared" si="3"/>
        <v>0</v>
      </c>
      <c r="Y57">
        <f>BAWANA!AW57+BAWANA!AX57</f>
        <v>22.23</v>
      </c>
      <c r="Z57">
        <f>BAWANA!BD57+BAWANA!BE57</f>
        <v>22.23</v>
      </c>
      <c r="AA57">
        <f>BAWANA!X57+BAWANA!Y57</f>
        <v>22.23</v>
      </c>
      <c r="AB57">
        <f>BAWANA!AE57+BAWANA!AF57</f>
        <v>22.23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225.54000000000002</v>
      </c>
      <c r="E58">
        <f>BAWANA!AM58</f>
        <v>0</v>
      </c>
      <c r="F58">
        <f t="shared" si="4"/>
        <v>256</v>
      </c>
      <c r="G58">
        <f t="shared" si="5"/>
        <v>225.54000000000002</v>
      </c>
      <c r="H58" s="112"/>
      <c r="I58">
        <f>BRPL_EOD!AI58+BRPL_EOD!AJ58</f>
        <v>99.61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50</v>
      </c>
      <c r="N58">
        <f t="shared" si="0"/>
        <v>225.54</v>
      </c>
      <c r="O58" s="112">
        <f t="shared" si="1"/>
        <v>0</v>
      </c>
      <c r="P58">
        <v>99.610000000000014</v>
      </c>
      <c r="Q58">
        <v>47.930000000000007</v>
      </c>
      <c r="R58">
        <v>5.0000000000000009</v>
      </c>
      <c r="S58">
        <v>23.000000000000004</v>
      </c>
      <c r="T58">
        <v>50.000000000000007</v>
      </c>
      <c r="U58" s="114">
        <f t="shared" si="2"/>
        <v>225.54000000000002</v>
      </c>
      <c r="V58" s="112">
        <f t="shared" si="3"/>
        <v>0</v>
      </c>
      <c r="Y58">
        <f>BAWANA!AW58+BAWANA!AX58</f>
        <v>22.23</v>
      </c>
      <c r="Z58">
        <f>BAWANA!BD58+BAWANA!BE58</f>
        <v>22.23</v>
      </c>
      <c r="AA58">
        <f>BAWANA!X58+BAWANA!Y58</f>
        <v>22.23</v>
      </c>
      <c r="AB58">
        <f>BAWANA!AE58+BAWANA!AF58</f>
        <v>22.23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225.54000000000002</v>
      </c>
      <c r="E59">
        <f>BAWANA!AM59</f>
        <v>0</v>
      </c>
      <c r="F59">
        <f t="shared" si="4"/>
        <v>256</v>
      </c>
      <c r="G59">
        <f t="shared" si="5"/>
        <v>225.54000000000002</v>
      </c>
      <c r="H59" s="112"/>
      <c r="I59">
        <f>BRPL_EOD!AI59+BRPL_EOD!AJ59</f>
        <v>99.61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50</v>
      </c>
      <c r="N59">
        <f t="shared" si="0"/>
        <v>225.54</v>
      </c>
      <c r="O59" s="112">
        <f t="shared" si="1"/>
        <v>0</v>
      </c>
      <c r="P59">
        <v>99.610000000000014</v>
      </c>
      <c r="Q59">
        <v>47.930000000000007</v>
      </c>
      <c r="R59">
        <v>5.0000000000000009</v>
      </c>
      <c r="S59">
        <v>23.000000000000004</v>
      </c>
      <c r="T59">
        <v>50.000000000000007</v>
      </c>
      <c r="U59" s="114">
        <f t="shared" si="2"/>
        <v>225.54000000000002</v>
      </c>
      <c r="V59" s="112">
        <f t="shared" si="3"/>
        <v>0</v>
      </c>
      <c r="Y59">
        <f>BAWANA!AW59+BAWANA!AX59</f>
        <v>22.23</v>
      </c>
      <c r="Z59">
        <f>BAWANA!BD59+BAWANA!BE59</f>
        <v>22.23</v>
      </c>
      <c r="AA59">
        <f>BAWANA!X59+BAWANA!Y59</f>
        <v>22.23</v>
      </c>
      <c r="AB59">
        <f>BAWANA!AE59+BAWANA!AF59</f>
        <v>22.23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225.54000000000002</v>
      </c>
      <c r="E60">
        <f>BAWANA!AM60</f>
        <v>0</v>
      </c>
      <c r="F60">
        <f t="shared" si="4"/>
        <v>256</v>
      </c>
      <c r="G60">
        <f t="shared" si="5"/>
        <v>225.54000000000002</v>
      </c>
      <c r="H60" s="112"/>
      <c r="I60">
        <f>BRPL_EOD!AI60+BRPL_EOD!AJ60</f>
        <v>99.61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50</v>
      </c>
      <c r="N60">
        <f t="shared" si="0"/>
        <v>225.54</v>
      </c>
      <c r="O60" s="112">
        <f t="shared" si="1"/>
        <v>0</v>
      </c>
      <c r="P60">
        <v>99.610000000000014</v>
      </c>
      <c r="Q60">
        <v>47.930000000000007</v>
      </c>
      <c r="R60">
        <v>5.0000000000000009</v>
      </c>
      <c r="S60">
        <v>23.000000000000004</v>
      </c>
      <c r="T60">
        <v>50.000000000000007</v>
      </c>
      <c r="U60" s="114">
        <f t="shared" si="2"/>
        <v>225.54000000000002</v>
      </c>
      <c r="V60" s="112">
        <f t="shared" si="3"/>
        <v>0</v>
      </c>
      <c r="Y60">
        <f>BAWANA!AW60+BAWANA!AX60</f>
        <v>22.23</v>
      </c>
      <c r="Z60">
        <f>BAWANA!BD60+BAWANA!BE60</f>
        <v>22.23</v>
      </c>
      <c r="AA60">
        <f>BAWANA!X60+BAWANA!Y60</f>
        <v>22.23</v>
      </c>
      <c r="AB60">
        <f>BAWANA!AE60+BAWANA!AF60</f>
        <v>22.23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225.54000000000002</v>
      </c>
      <c r="E61">
        <f>BAWANA!AM61</f>
        <v>0</v>
      </c>
      <c r="F61">
        <f t="shared" si="4"/>
        <v>256</v>
      </c>
      <c r="G61">
        <f t="shared" si="5"/>
        <v>225.54000000000002</v>
      </c>
      <c r="H61" s="112"/>
      <c r="I61">
        <f>BRPL_EOD!AI61+BRPL_EOD!AJ61</f>
        <v>99.61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50</v>
      </c>
      <c r="N61">
        <f t="shared" si="0"/>
        <v>225.54</v>
      </c>
      <c r="O61" s="112">
        <f t="shared" si="1"/>
        <v>0</v>
      </c>
      <c r="P61">
        <v>99.610000000000014</v>
      </c>
      <c r="Q61">
        <v>47.930000000000007</v>
      </c>
      <c r="R61">
        <v>5.0000000000000009</v>
      </c>
      <c r="S61">
        <v>23.000000000000004</v>
      </c>
      <c r="T61">
        <v>50.000000000000007</v>
      </c>
      <c r="U61" s="114">
        <f t="shared" si="2"/>
        <v>225.54000000000002</v>
      </c>
      <c r="V61" s="112">
        <f t="shared" si="3"/>
        <v>0</v>
      </c>
      <c r="Y61">
        <f>BAWANA!AW61+BAWANA!AX61</f>
        <v>22.23</v>
      </c>
      <c r="Z61">
        <f>BAWANA!BD61+BAWANA!BE61</f>
        <v>22.23</v>
      </c>
      <c r="AA61">
        <f>BAWANA!X61+BAWANA!Y61</f>
        <v>22.23</v>
      </c>
      <c r="AB61">
        <f>BAWANA!AE61+BAWANA!AF61</f>
        <v>22.23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225.54000000000002</v>
      </c>
      <c r="E62">
        <f>BAWANA!AM62</f>
        <v>0</v>
      </c>
      <c r="F62">
        <f t="shared" si="4"/>
        <v>256</v>
      </c>
      <c r="G62">
        <f t="shared" si="5"/>
        <v>225.54000000000002</v>
      </c>
      <c r="H62" s="112"/>
      <c r="I62">
        <f>BRPL_EOD!AI62+BRPL_EOD!AJ62</f>
        <v>99.61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50</v>
      </c>
      <c r="N62">
        <f t="shared" si="0"/>
        <v>225.54</v>
      </c>
      <c r="O62" s="112">
        <f t="shared" si="1"/>
        <v>0</v>
      </c>
      <c r="P62">
        <v>99.610000000000014</v>
      </c>
      <c r="Q62">
        <v>47.930000000000007</v>
      </c>
      <c r="R62">
        <v>5.0000000000000009</v>
      </c>
      <c r="S62">
        <v>23.000000000000004</v>
      </c>
      <c r="T62">
        <v>50.000000000000007</v>
      </c>
      <c r="U62" s="114">
        <f t="shared" si="2"/>
        <v>225.54000000000002</v>
      </c>
      <c r="V62" s="112">
        <f t="shared" si="3"/>
        <v>0</v>
      </c>
      <c r="Y62">
        <f>BAWANA!AW62+BAWANA!AX62</f>
        <v>22.23</v>
      </c>
      <c r="Z62">
        <f>BAWANA!BD62+BAWANA!BE62</f>
        <v>22.23</v>
      </c>
      <c r="AA62">
        <f>BAWANA!X62+BAWANA!Y62</f>
        <v>22.23</v>
      </c>
      <c r="AB62">
        <f>BAWANA!AE62+BAWANA!AF62</f>
        <v>22.23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225.54000000000002</v>
      </c>
      <c r="E63">
        <f>BAWANA!AM63</f>
        <v>0</v>
      </c>
      <c r="F63">
        <f t="shared" si="4"/>
        <v>256</v>
      </c>
      <c r="G63">
        <f t="shared" si="5"/>
        <v>225.54000000000002</v>
      </c>
      <c r="H63" s="112"/>
      <c r="I63">
        <f>BRPL_EOD!AI63+BRPL_EOD!AJ63</f>
        <v>99.61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50</v>
      </c>
      <c r="N63">
        <f t="shared" si="0"/>
        <v>225.54</v>
      </c>
      <c r="O63" s="112">
        <f t="shared" si="1"/>
        <v>0</v>
      </c>
      <c r="P63">
        <v>99.610000000000014</v>
      </c>
      <c r="Q63">
        <v>47.930000000000007</v>
      </c>
      <c r="R63">
        <v>5.0000000000000009</v>
      </c>
      <c r="S63">
        <v>23.000000000000004</v>
      </c>
      <c r="T63">
        <v>50.000000000000007</v>
      </c>
      <c r="U63" s="114">
        <f t="shared" si="2"/>
        <v>225.54000000000002</v>
      </c>
      <c r="V63" s="112">
        <f t="shared" si="3"/>
        <v>0</v>
      </c>
      <c r="Y63">
        <f>BAWANA!AW63+BAWANA!AX63</f>
        <v>22.23</v>
      </c>
      <c r="Z63">
        <f>BAWANA!BD63+BAWANA!BE63</f>
        <v>22.23</v>
      </c>
      <c r="AA63">
        <f>BAWANA!X63+BAWANA!Y63</f>
        <v>22.23</v>
      </c>
      <c r="AB63">
        <f>BAWANA!AE63+BAWANA!AF63</f>
        <v>22.23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225.54000000000002</v>
      </c>
      <c r="E64">
        <f>BAWANA!AM64</f>
        <v>0</v>
      </c>
      <c r="F64">
        <f t="shared" si="4"/>
        <v>256</v>
      </c>
      <c r="G64">
        <f t="shared" si="5"/>
        <v>225.54000000000002</v>
      </c>
      <c r="H64" s="112"/>
      <c r="I64">
        <f>BRPL_EOD!AI64+BRPL_EOD!AJ64</f>
        <v>99.61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50</v>
      </c>
      <c r="N64">
        <f t="shared" si="0"/>
        <v>225.54</v>
      </c>
      <c r="O64" s="112">
        <f t="shared" si="1"/>
        <v>0</v>
      </c>
      <c r="P64">
        <v>99.610000000000014</v>
      </c>
      <c r="Q64">
        <v>47.930000000000007</v>
      </c>
      <c r="R64">
        <v>5.0000000000000009</v>
      </c>
      <c r="S64">
        <v>23.000000000000004</v>
      </c>
      <c r="T64">
        <v>50.000000000000007</v>
      </c>
      <c r="U64" s="114">
        <f t="shared" si="2"/>
        <v>225.54000000000002</v>
      </c>
      <c r="V64" s="112">
        <f t="shared" si="3"/>
        <v>0</v>
      </c>
      <c r="Y64">
        <f>BAWANA!AW64+BAWANA!AX64</f>
        <v>22.23</v>
      </c>
      <c r="Z64">
        <f>BAWANA!BD64+BAWANA!BE64</f>
        <v>22.23</v>
      </c>
      <c r="AA64">
        <f>BAWANA!X64+BAWANA!Y64</f>
        <v>22.23</v>
      </c>
      <c r="AB64">
        <f>BAWANA!AE64+BAWANA!AF64</f>
        <v>22.23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225.54000000000002</v>
      </c>
      <c r="E65">
        <f>BAWANA!AM65</f>
        <v>0</v>
      </c>
      <c r="F65">
        <f t="shared" si="4"/>
        <v>256</v>
      </c>
      <c r="G65">
        <f t="shared" si="5"/>
        <v>225.54000000000002</v>
      </c>
      <c r="H65" s="112"/>
      <c r="I65">
        <f>BRPL_EOD!AI65+BRPL_EOD!AJ65</f>
        <v>99.61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50</v>
      </c>
      <c r="N65">
        <f t="shared" si="0"/>
        <v>225.54</v>
      </c>
      <c r="O65" s="112">
        <f t="shared" si="1"/>
        <v>0</v>
      </c>
      <c r="P65">
        <v>99.610000000000014</v>
      </c>
      <c r="Q65">
        <v>47.930000000000007</v>
      </c>
      <c r="R65">
        <v>5.0000000000000009</v>
      </c>
      <c r="S65">
        <v>23.000000000000004</v>
      </c>
      <c r="T65">
        <v>50.000000000000007</v>
      </c>
      <c r="U65" s="114">
        <f t="shared" si="2"/>
        <v>225.54000000000002</v>
      </c>
      <c r="V65" s="112">
        <f t="shared" si="3"/>
        <v>0</v>
      </c>
      <c r="Y65">
        <f>BAWANA!AW65+BAWANA!AX65</f>
        <v>12.46</v>
      </c>
      <c r="Z65">
        <f>BAWANA!BD65+BAWANA!BE65</f>
        <v>32</v>
      </c>
      <c r="AA65">
        <f>BAWANA!X65+BAWANA!Y65</f>
        <v>12.46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225.54000000000002</v>
      </c>
      <c r="E66">
        <f>BAWANA!AM66</f>
        <v>0</v>
      </c>
      <c r="F66">
        <f t="shared" si="4"/>
        <v>256</v>
      </c>
      <c r="G66">
        <f t="shared" si="5"/>
        <v>225.54000000000002</v>
      </c>
      <c r="H66" s="112"/>
      <c r="I66">
        <f>BRPL_EOD!AI66+BRPL_EOD!AJ66</f>
        <v>99.61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50</v>
      </c>
      <c r="N66">
        <f t="shared" si="0"/>
        <v>225.54</v>
      </c>
      <c r="O66" s="112">
        <f t="shared" si="1"/>
        <v>0</v>
      </c>
      <c r="P66">
        <v>99.610000000000014</v>
      </c>
      <c r="Q66">
        <v>47.930000000000007</v>
      </c>
      <c r="R66">
        <v>5.0000000000000009</v>
      </c>
      <c r="S66">
        <v>23.000000000000004</v>
      </c>
      <c r="T66">
        <v>50.000000000000007</v>
      </c>
      <c r="U66" s="114">
        <f t="shared" si="2"/>
        <v>225.54000000000002</v>
      </c>
      <c r="V66" s="112">
        <f t="shared" si="3"/>
        <v>0</v>
      </c>
      <c r="Y66">
        <f>BAWANA!AW66+BAWANA!AX66</f>
        <v>12.46</v>
      </c>
      <c r="Z66">
        <f>BAWANA!BD66+BAWANA!BE66</f>
        <v>32</v>
      </c>
      <c r="AA66">
        <f>BAWANA!X66+BAWANA!Y66</f>
        <v>12.46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254.82</v>
      </c>
      <c r="E67">
        <f>BAWANA!AM67</f>
        <v>0</v>
      </c>
      <c r="F67">
        <f t="shared" si="4"/>
        <v>256</v>
      </c>
      <c r="G67">
        <f t="shared" si="5"/>
        <v>254.82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254.82</v>
      </c>
      <c r="O67" s="112">
        <f t="shared" ref="O67:O98" si="8">G67-N67</f>
        <v>0</v>
      </c>
      <c r="P67">
        <v>99.61</v>
      </c>
      <c r="Q67">
        <v>57.6</v>
      </c>
      <c r="R67">
        <v>5</v>
      </c>
      <c r="S67">
        <v>23</v>
      </c>
      <c r="T67">
        <v>69.61</v>
      </c>
      <c r="U67" s="114">
        <f t="shared" ref="U67:U98" si="9">SUM(P67:T67)</f>
        <v>254.82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254.82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254.82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254.82</v>
      </c>
      <c r="O68" s="112">
        <f t="shared" si="8"/>
        <v>0</v>
      </c>
      <c r="P68">
        <v>99.61</v>
      </c>
      <c r="Q68">
        <v>57.6</v>
      </c>
      <c r="R68">
        <v>5</v>
      </c>
      <c r="S68">
        <v>23</v>
      </c>
      <c r="T68">
        <v>69.61</v>
      </c>
      <c r="U68" s="114">
        <f t="shared" si="9"/>
        <v>254.82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</v>
      </c>
      <c r="E69">
        <f>BAWANA!AM69</f>
        <v>0</v>
      </c>
      <c r="F69">
        <f t="shared" si="11"/>
        <v>256</v>
      </c>
      <c r="G69">
        <f t="shared" si="12"/>
        <v>279</v>
      </c>
      <c r="H69" s="112"/>
      <c r="I69">
        <f>BRPL_EOD!AI69+BRPL_EOD!AJ69</f>
        <v>128.63999999999999</v>
      </c>
      <c r="J69">
        <f>BYPL_EOD!AI69+BYPL_EOD!AJ69</f>
        <v>55.8</v>
      </c>
      <c r="K69">
        <f>MES_EOD!AI69+MES_EOD!AJ69</f>
        <v>4.84</v>
      </c>
      <c r="L69">
        <f>NDMC_EOD!AI69+NDMC_EOD!AJ69</f>
        <v>22.28</v>
      </c>
      <c r="M69">
        <f>TPDDL_EOD!AI69+TPDDL_EOD!AJ69</f>
        <v>67.430000000000007</v>
      </c>
      <c r="N69">
        <f t="shared" si="7"/>
        <v>278.99</v>
      </c>
      <c r="O69" s="112">
        <f t="shared" si="8"/>
        <v>9.9999999999909051E-3</v>
      </c>
      <c r="P69">
        <v>128.63999999999999</v>
      </c>
      <c r="Q69">
        <v>55.803378178523268</v>
      </c>
      <c r="R69">
        <v>4.8409275530555727</v>
      </c>
      <c r="S69">
        <v>22.281615955957836</v>
      </c>
      <c r="T69">
        <v>67.434078312463313</v>
      </c>
      <c r="U69" s="114">
        <f t="shared" si="9"/>
        <v>279</v>
      </c>
      <c r="V69" s="112">
        <f t="shared" si="10"/>
        <v>0</v>
      </c>
      <c r="Y69">
        <f>BAWANA!AW69+BAWANA!AX69</f>
        <v>0</v>
      </c>
      <c r="Z69">
        <f>BAWANA!BD69+BAWANA!BE69</f>
        <v>31</v>
      </c>
      <c r="AA69">
        <f>BAWANA!X69+BAWANA!Y69</f>
        <v>0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128.63999999999999</v>
      </c>
      <c r="J70">
        <f>BYPL_EOD!AI70+BYPL_EOD!AJ70</f>
        <v>55.8</v>
      </c>
      <c r="K70">
        <f>MES_EOD!AI70+MES_EOD!AJ70</f>
        <v>4.84</v>
      </c>
      <c r="L70">
        <f>NDMC_EOD!AI70+NDMC_EOD!AJ70</f>
        <v>22.28</v>
      </c>
      <c r="M70">
        <f>TPDDL_EOD!AI70+TPDDL_EOD!AJ70</f>
        <v>67.430000000000007</v>
      </c>
      <c r="N70">
        <f t="shared" si="7"/>
        <v>278.99</v>
      </c>
      <c r="O70" s="112">
        <f t="shared" si="8"/>
        <v>9.9999999999909051E-3</v>
      </c>
      <c r="P70">
        <v>128.63999999999999</v>
      </c>
      <c r="Q70">
        <v>55.803378178523268</v>
      </c>
      <c r="R70">
        <v>4.8409275530555727</v>
      </c>
      <c r="S70">
        <v>22.281615955957836</v>
      </c>
      <c r="T70">
        <v>67.434078312463313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128.63999999999999</v>
      </c>
      <c r="J71">
        <f>BYPL_EOD!AI71+BYPL_EOD!AJ71</f>
        <v>55.8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278.99</v>
      </c>
      <c r="O71" s="112">
        <f t="shared" si="8"/>
        <v>9.9999999999909051E-3</v>
      </c>
      <c r="P71">
        <v>128.63999999999999</v>
      </c>
      <c r="Q71">
        <v>55.803378178523268</v>
      </c>
      <c r="R71">
        <v>4.8409275530555727</v>
      </c>
      <c r="S71">
        <v>22.281615955957836</v>
      </c>
      <c r="T71">
        <v>67.434078312463313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128.63999999999999</v>
      </c>
      <c r="J72">
        <f>BYPL_EOD!AI72+BYPL_EOD!AJ72</f>
        <v>55.8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278.99</v>
      </c>
      <c r="O72" s="112">
        <f t="shared" si="8"/>
        <v>9.9999999999909051E-3</v>
      </c>
      <c r="P72">
        <v>128.63999999999999</v>
      </c>
      <c r="Q72">
        <v>55.803378178523268</v>
      </c>
      <c r="R72">
        <v>4.8409275530555727</v>
      </c>
      <c r="S72">
        <v>22.281615955957836</v>
      </c>
      <c r="T72">
        <v>67.434078312463313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2"/>
      <c r="I73">
        <f>BRPL_EOD!AI73+BRPL_EOD!AJ73</f>
        <v>97.56</v>
      </c>
      <c r="J73">
        <f>BYPL_EOD!AI73+BYPL_EOD!AJ73</f>
        <v>55.8</v>
      </c>
      <c r="K73">
        <f>MES_EOD!AI73+MES_EOD!AJ73</f>
        <v>4.93</v>
      </c>
      <c r="L73">
        <f>NDMC_EOD!AI73+NDMC_EOD!AJ73</f>
        <v>22.28</v>
      </c>
      <c r="M73">
        <f>TPDDL_EOD!AI73+TPDDL_EOD!AJ73</f>
        <v>67.430000000000007</v>
      </c>
      <c r="N73">
        <f t="shared" si="7"/>
        <v>248.00000000000003</v>
      </c>
      <c r="O73" s="112">
        <f t="shared" si="8"/>
        <v>0</v>
      </c>
      <c r="P73">
        <v>97.559999999999988</v>
      </c>
      <c r="Q73">
        <v>55.79999999999999</v>
      </c>
      <c r="R73">
        <v>4.9299999999999988</v>
      </c>
      <c r="S73">
        <v>22.279999999999998</v>
      </c>
      <c r="T73">
        <v>67.429999999999993</v>
      </c>
      <c r="U73" s="114">
        <f t="shared" si="9"/>
        <v>248</v>
      </c>
      <c r="V73" s="112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2"/>
      <c r="I74">
        <f>BRPL_EOD!AI74+BRPL_EOD!AJ74</f>
        <v>97.56</v>
      </c>
      <c r="J74">
        <f>BYPL_EOD!AI74+BYPL_EOD!AJ74</f>
        <v>55.8</v>
      </c>
      <c r="K74">
        <f>MES_EOD!AI74+MES_EOD!AJ74</f>
        <v>4.93</v>
      </c>
      <c r="L74">
        <f>NDMC_EOD!AI74+NDMC_EOD!AJ74</f>
        <v>22.28</v>
      </c>
      <c r="M74">
        <f>TPDDL_EOD!AI74+TPDDL_EOD!AJ74</f>
        <v>67.430000000000007</v>
      </c>
      <c r="N74">
        <f t="shared" si="7"/>
        <v>248.00000000000003</v>
      </c>
      <c r="O74" s="112">
        <f t="shared" si="8"/>
        <v>0</v>
      </c>
      <c r="P74">
        <v>97.559999999999988</v>
      </c>
      <c r="Q74">
        <v>55.79999999999999</v>
      </c>
      <c r="R74">
        <v>4.9299999999999988</v>
      </c>
      <c r="S74">
        <v>22.279999999999998</v>
      </c>
      <c r="T74">
        <v>67.429999999999993</v>
      </c>
      <c r="U74" s="114">
        <f t="shared" si="9"/>
        <v>248</v>
      </c>
      <c r="V74" s="112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99.12</v>
      </c>
      <c r="J75">
        <f>BYPL_EOD!AI75+BYPL_EOD!AJ75</f>
        <v>56.7</v>
      </c>
      <c r="K75">
        <f>MES_EOD!AI75+MES_EOD!AJ75</f>
        <v>5.0199999999999996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99.12</v>
      </c>
      <c r="Q75">
        <v>56.7</v>
      </c>
      <c r="R75">
        <v>5.0199999999999996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99.12</v>
      </c>
      <c r="J76">
        <f>BYPL_EOD!AI76+BYPL_EOD!AJ76</f>
        <v>56.7</v>
      </c>
      <c r="K76">
        <f>MES_EOD!AI76+MES_EOD!AJ76</f>
        <v>5.0199999999999996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99.12</v>
      </c>
      <c r="Q76">
        <v>56.7</v>
      </c>
      <c r="R76">
        <v>5.0199999999999996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99.12</v>
      </c>
      <c r="J77">
        <f>BYPL_EOD!AI77+BYPL_EOD!AJ77</f>
        <v>56.7</v>
      </c>
      <c r="K77">
        <f>MES_EOD!AI77+MES_EOD!AJ77</f>
        <v>5.0199999999999996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99.12</v>
      </c>
      <c r="Q77">
        <v>56.7</v>
      </c>
      <c r="R77">
        <v>5.0199999999999996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99.12</v>
      </c>
      <c r="J78">
        <f>BYPL_EOD!AI78+BYPL_EOD!AJ78</f>
        <v>56.7</v>
      </c>
      <c r="K78">
        <f>MES_EOD!AI78+MES_EOD!AJ78</f>
        <v>5.0199999999999996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99.12</v>
      </c>
      <c r="Q78">
        <v>56.7</v>
      </c>
      <c r="R78">
        <v>5.0199999999999996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260.17</v>
      </c>
      <c r="E79">
        <f>BAWANA!AM79</f>
        <v>0</v>
      </c>
      <c r="F79">
        <f t="shared" si="11"/>
        <v>256</v>
      </c>
      <c r="G79">
        <f t="shared" si="12"/>
        <v>260.17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10.35</v>
      </c>
      <c r="L79">
        <f>NDMC_EOD!AI79+NDMC_EOD!AJ79</f>
        <v>23</v>
      </c>
      <c r="M79">
        <f>TPDDL_EOD!AI79+TPDDL_EOD!AJ79</f>
        <v>69.61</v>
      </c>
      <c r="N79">
        <f t="shared" si="7"/>
        <v>260.17</v>
      </c>
      <c r="O79" s="112">
        <f t="shared" si="8"/>
        <v>0</v>
      </c>
      <c r="P79">
        <v>99.61</v>
      </c>
      <c r="Q79">
        <v>57.6</v>
      </c>
      <c r="R79">
        <v>10.35</v>
      </c>
      <c r="S79">
        <v>23</v>
      </c>
      <c r="T79">
        <v>69.61</v>
      </c>
      <c r="U79" s="114">
        <f t="shared" si="9"/>
        <v>260.17</v>
      </c>
      <c r="V79" s="112">
        <f t="shared" si="10"/>
        <v>0</v>
      </c>
      <c r="Y79">
        <f>BAWANA!AW79+BAWANA!AX79</f>
        <v>22.829999999999984</v>
      </c>
      <c r="Z79">
        <f>BAWANA!BD79+BAWANA!BE79</f>
        <v>32</v>
      </c>
      <c r="AA79">
        <f>BAWANA!X79+BAWANA!Y79</f>
        <v>22.829999999999984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259.82</v>
      </c>
      <c r="E80">
        <f>BAWANA!AM80</f>
        <v>0</v>
      </c>
      <c r="F80">
        <f t="shared" si="11"/>
        <v>256</v>
      </c>
      <c r="G80">
        <f t="shared" si="12"/>
        <v>259.82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10</v>
      </c>
      <c r="L80">
        <f>NDMC_EOD!AI80+NDMC_EOD!AJ80</f>
        <v>23</v>
      </c>
      <c r="M80">
        <f>TPDDL_EOD!AI80+TPDDL_EOD!AJ80</f>
        <v>69.61</v>
      </c>
      <c r="N80">
        <f t="shared" si="7"/>
        <v>259.82</v>
      </c>
      <c r="O80" s="112">
        <f t="shared" si="8"/>
        <v>0</v>
      </c>
      <c r="P80">
        <v>99.61</v>
      </c>
      <c r="Q80">
        <v>57.6</v>
      </c>
      <c r="R80">
        <v>10</v>
      </c>
      <c r="S80">
        <v>23</v>
      </c>
      <c r="T80">
        <v>69.61</v>
      </c>
      <c r="U80" s="114">
        <f t="shared" si="9"/>
        <v>259.82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259.41999999999996</v>
      </c>
      <c r="E81">
        <f>BAWANA!AM81</f>
        <v>0</v>
      </c>
      <c r="F81">
        <f t="shared" si="11"/>
        <v>256</v>
      </c>
      <c r="G81">
        <f t="shared" si="12"/>
        <v>259.41999999999996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9.6</v>
      </c>
      <c r="L81">
        <f>NDMC_EOD!AI81+NDMC_EOD!AJ81</f>
        <v>23</v>
      </c>
      <c r="M81">
        <f>TPDDL_EOD!AI81+TPDDL_EOD!AJ81</f>
        <v>69.61</v>
      </c>
      <c r="N81">
        <f t="shared" si="7"/>
        <v>259.42</v>
      </c>
      <c r="O81" s="112">
        <f t="shared" si="8"/>
        <v>0</v>
      </c>
      <c r="P81">
        <v>99.609999999999971</v>
      </c>
      <c r="Q81">
        <v>57.599999999999987</v>
      </c>
      <c r="R81">
        <v>9.5999999999999979</v>
      </c>
      <c r="S81">
        <v>22.999999999999996</v>
      </c>
      <c r="T81">
        <v>69.609999999999985</v>
      </c>
      <c r="U81" s="114">
        <f t="shared" si="9"/>
        <v>259.41999999999996</v>
      </c>
      <c r="V81" s="112">
        <f t="shared" si="10"/>
        <v>0</v>
      </c>
      <c r="Y81">
        <f>BAWANA!AW81+BAWANA!AX81</f>
        <v>5.29</v>
      </c>
      <c r="Z81">
        <f>BAWANA!BD81+BAWANA!BE81</f>
        <v>5.29</v>
      </c>
      <c r="AA81">
        <f>BAWANA!X81+BAWANA!Y81</f>
        <v>5.29</v>
      </c>
      <c r="AB81">
        <f>BAWANA!AE81+BAWANA!AF81</f>
        <v>5.29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259.32000000000005</v>
      </c>
      <c r="E82">
        <f>BAWANA!AM82</f>
        <v>0</v>
      </c>
      <c r="F82">
        <f t="shared" si="11"/>
        <v>256</v>
      </c>
      <c r="G82">
        <f t="shared" si="12"/>
        <v>259.32000000000005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9.5</v>
      </c>
      <c r="L82">
        <f>NDMC_EOD!AI82+NDMC_EOD!AJ82</f>
        <v>23</v>
      </c>
      <c r="M82">
        <f>TPDDL_EOD!AI82+TPDDL_EOD!AJ82</f>
        <v>69.61</v>
      </c>
      <c r="N82">
        <f t="shared" si="7"/>
        <v>259.32</v>
      </c>
      <c r="O82" s="112">
        <f t="shared" si="8"/>
        <v>0</v>
      </c>
      <c r="P82">
        <v>99.610000000000028</v>
      </c>
      <c r="Q82">
        <v>57.600000000000016</v>
      </c>
      <c r="R82">
        <v>9.5000000000000018</v>
      </c>
      <c r="S82">
        <v>23.000000000000004</v>
      </c>
      <c r="T82">
        <v>69.610000000000014</v>
      </c>
      <c r="U82" s="114">
        <f t="shared" si="9"/>
        <v>259.32000000000005</v>
      </c>
      <c r="V82" s="112">
        <f t="shared" si="10"/>
        <v>0</v>
      </c>
      <c r="Y82">
        <f>BAWANA!AW82+BAWANA!AX82</f>
        <v>5.34</v>
      </c>
      <c r="Z82">
        <f>BAWANA!BD82+BAWANA!BE82</f>
        <v>5.34</v>
      </c>
      <c r="AA82">
        <f>BAWANA!X82+BAWANA!Y82</f>
        <v>5.34</v>
      </c>
      <c r="AB82">
        <f>BAWANA!AE82+BAWANA!AF82</f>
        <v>5.34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259.32000000000005</v>
      </c>
      <c r="E83">
        <f>BAWANA!AM83</f>
        <v>0</v>
      </c>
      <c r="F83">
        <f t="shared" si="11"/>
        <v>256</v>
      </c>
      <c r="G83">
        <f t="shared" si="12"/>
        <v>259.32000000000005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9.5</v>
      </c>
      <c r="L83">
        <f>NDMC_EOD!AI83+NDMC_EOD!AJ83</f>
        <v>23</v>
      </c>
      <c r="M83">
        <f>TPDDL_EOD!AI83+TPDDL_EOD!AJ83</f>
        <v>69.61</v>
      </c>
      <c r="N83">
        <f t="shared" si="7"/>
        <v>259.32</v>
      </c>
      <c r="O83" s="112">
        <f t="shared" si="8"/>
        <v>0</v>
      </c>
      <c r="P83">
        <v>99.610000000000028</v>
      </c>
      <c r="Q83">
        <v>57.600000000000016</v>
      </c>
      <c r="R83">
        <v>9.5000000000000018</v>
      </c>
      <c r="S83">
        <v>23.000000000000004</v>
      </c>
      <c r="T83">
        <v>69.610000000000014</v>
      </c>
      <c r="U83" s="114">
        <f t="shared" si="9"/>
        <v>259.32000000000005</v>
      </c>
      <c r="V83" s="112">
        <f t="shared" si="10"/>
        <v>0</v>
      </c>
      <c r="Y83">
        <f>BAWANA!AW83+BAWANA!AX83</f>
        <v>5.34</v>
      </c>
      <c r="Z83">
        <f>BAWANA!BD83+BAWANA!BE83</f>
        <v>5.34</v>
      </c>
      <c r="AA83">
        <f>BAWANA!X83+BAWANA!Y83</f>
        <v>5.34</v>
      </c>
      <c r="AB83">
        <f>BAWANA!AE83+BAWANA!AF83</f>
        <v>5.34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258.82000000000005</v>
      </c>
      <c r="E84">
        <f>BAWANA!AM84</f>
        <v>0</v>
      </c>
      <c r="F84">
        <f t="shared" si="11"/>
        <v>256</v>
      </c>
      <c r="G84">
        <f t="shared" si="12"/>
        <v>258.82000000000005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9</v>
      </c>
      <c r="L84">
        <f>NDMC_EOD!AI84+NDMC_EOD!AJ84</f>
        <v>23</v>
      </c>
      <c r="M84">
        <f>TPDDL_EOD!AI84+TPDDL_EOD!AJ84</f>
        <v>69.61</v>
      </c>
      <c r="N84">
        <f t="shared" si="7"/>
        <v>258.82</v>
      </c>
      <c r="O84" s="112">
        <f t="shared" si="8"/>
        <v>0</v>
      </c>
      <c r="P84">
        <v>99.610000000000028</v>
      </c>
      <c r="Q84">
        <v>57.600000000000016</v>
      </c>
      <c r="R84">
        <v>9.0000000000000018</v>
      </c>
      <c r="S84">
        <v>23.000000000000004</v>
      </c>
      <c r="T84">
        <v>69.610000000000014</v>
      </c>
      <c r="U84" s="114">
        <f t="shared" si="9"/>
        <v>258.82000000000005</v>
      </c>
      <c r="V84" s="112">
        <f t="shared" si="10"/>
        <v>0</v>
      </c>
      <c r="Y84">
        <f>BAWANA!AW84+BAWANA!AX84</f>
        <v>5.59</v>
      </c>
      <c r="Z84">
        <f>BAWANA!BD84+BAWANA!BE84</f>
        <v>5.59</v>
      </c>
      <c r="AA84">
        <f>BAWANA!X84+BAWANA!Y84</f>
        <v>5.59</v>
      </c>
      <c r="AB84">
        <f>BAWANA!AE84+BAWANA!AF84</f>
        <v>5.59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258.82000000000005</v>
      </c>
      <c r="E85">
        <f>BAWANA!AM85</f>
        <v>0</v>
      </c>
      <c r="F85">
        <f t="shared" si="11"/>
        <v>256</v>
      </c>
      <c r="G85">
        <f t="shared" si="12"/>
        <v>258.82000000000005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9</v>
      </c>
      <c r="L85">
        <f>NDMC_EOD!AI85+NDMC_EOD!AJ85</f>
        <v>23</v>
      </c>
      <c r="M85">
        <f>TPDDL_EOD!AI85+TPDDL_EOD!AJ85</f>
        <v>69.61</v>
      </c>
      <c r="N85">
        <f t="shared" si="7"/>
        <v>258.82</v>
      </c>
      <c r="O85" s="112">
        <f t="shared" si="8"/>
        <v>0</v>
      </c>
      <c r="P85">
        <v>99.610000000000028</v>
      </c>
      <c r="Q85">
        <v>57.600000000000016</v>
      </c>
      <c r="R85">
        <v>9.0000000000000018</v>
      </c>
      <c r="S85">
        <v>23.000000000000004</v>
      </c>
      <c r="T85">
        <v>69.610000000000014</v>
      </c>
      <c r="U85" s="114">
        <f t="shared" si="9"/>
        <v>258.82000000000005</v>
      </c>
      <c r="V85" s="112">
        <f t="shared" si="10"/>
        <v>0</v>
      </c>
      <c r="Y85">
        <f>BAWANA!AW85+BAWANA!AX85</f>
        <v>5.59</v>
      </c>
      <c r="Z85">
        <f>BAWANA!BD85+BAWANA!BE85</f>
        <v>5.59</v>
      </c>
      <c r="AA85">
        <f>BAWANA!X85+BAWANA!Y85</f>
        <v>5.59</v>
      </c>
      <c r="AB85">
        <f>BAWANA!AE85+BAWANA!AF85</f>
        <v>5.59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258.82000000000005</v>
      </c>
      <c r="E86">
        <f>BAWANA!AM86</f>
        <v>0</v>
      </c>
      <c r="F86">
        <f t="shared" si="11"/>
        <v>256</v>
      </c>
      <c r="G86">
        <f t="shared" si="12"/>
        <v>258.82000000000005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9</v>
      </c>
      <c r="L86">
        <f>NDMC_EOD!AI86+NDMC_EOD!AJ86</f>
        <v>23</v>
      </c>
      <c r="M86">
        <f>TPDDL_EOD!AI86+TPDDL_EOD!AJ86</f>
        <v>69.61</v>
      </c>
      <c r="N86">
        <f t="shared" si="7"/>
        <v>258.82</v>
      </c>
      <c r="O86" s="112">
        <f t="shared" si="8"/>
        <v>0</v>
      </c>
      <c r="P86">
        <v>99.610000000000028</v>
      </c>
      <c r="Q86">
        <v>57.600000000000016</v>
      </c>
      <c r="R86">
        <v>9.0000000000000018</v>
      </c>
      <c r="S86">
        <v>23.000000000000004</v>
      </c>
      <c r="T86">
        <v>69.610000000000014</v>
      </c>
      <c r="U86" s="114">
        <f t="shared" si="9"/>
        <v>258.82000000000005</v>
      </c>
      <c r="V86" s="112">
        <f t="shared" si="10"/>
        <v>0</v>
      </c>
      <c r="Y86">
        <f>BAWANA!AW86+BAWANA!AX86</f>
        <v>5.59</v>
      </c>
      <c r="Z86">
        <f>BAWANA!BD86+BAWANA!BE86</f>
        <v>5.59</v>
      </c>
      <c r="AA86">
        <f>BAWANA!X86+BAWANA!Y86</f>
        <v>5.59</v>
      </c>
      <c r="AB86">
        <f>BAWANA!AE86+BAWANA!AF86</f>
        <v>5.59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224.34000000000003</v>
      </c>
      <c r="E87">
        <f>BAWANA!AM87</f>
        <v>0</v>
      </c>
      <c r="F87">
        <f t="shared" si="11"/>
        <v>256</v>
      </c>
      <c r="G87">
        <f t="shared" si="12"/>
        <v>224.34000000000003</v>
      </c>
      <c r="H87" s="112"/>
      <c r="I87">
        <f>BRPL_EOD!AI87+BRPL_EOD!AJ87</f>
        <v>99.61</v>
      </c>
      <c r="J87">
        <f>BYPL_EOD!AI87+BYPL_EOD!AJ87</f>
        <v>46.74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224.35</v>
      </c>
      <c r="O87" s="112">
        <f t="shared" si="8"/>
        <v>-9.9999999999624833E-3</v>
      </c>
      <c r="P87">
        <v>99.605560062402517</v>
      </c>
      <c r="Q87">
        <v>46.737916648094505</v>
      </c>
      <c r="R87">
        <v>4.9997771339425015</v>
      </c>
      <c r="S87">
        <v>22.998974816135508</v>
      </c>
      <c r="T87">
        <v>49.997771339425015</v>
      </c>
      <c r="U87" s="114">
        <f t="shared" si="9"/>
        <v>224.34000000000003</v>
      </c>
      <c r="V87" s="112">
        <f t="shared" si="10"/>
        <v>0</v>
      </c>
      <c r="Y87">
        <f>BAWANA!AW87+BAWANA!AX87</f>
        <v>22.83</v>
      </c>
      <c r="Z87">
        <f>BAWANA!BD87+BAWANA!BE87</f>
        <v>22.83</v>
      </c>
      <c r="AA87">
        <f>BAWANA!X87+BAWANA!Y87</f>
        <v>22.83</v>
      </c>
      <c r="AB87">
        <f>BAWANA!AE87+BAWANA!AF87</f>
        <v>22.83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224.34000000000003</v>
      </c>
      <c r="E88">
        <f>BAWANA!AM88</f>
        <v>0</v>
      </c>
      <c r="F88">
        <f t="shared" si="11"/>
        <v>256</v>
      </c>
      <c r="G88">
        <f t="shared" si="12"/>
        <v>224.34000000000003</v>
      </c>
      <c r="H88" s="112"/>
      <c r="I88">
        <f>BRPL_EOD!AI88+BRPL_EOD!AJ88</f>
        <v>99.61</v>
      </c>
      <c r="J88">
        <f>BYPL_EOD!AI88+BYPL_EOD!AJ88</f>
        <v>46.74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224.35</v>
      </c>
      <c r="O88" s="112">
        <f t="shared" si="8"/>
        <v>-9.9999999999624833E-3</v>
      </c>
      <c r="P88">
        <v>99.605560062402517</v>
      </c>
      <c r="Q88">
        <v>46.737916648094505</v>
      </c>
      <c r="R88">
        <v>4.9997771339425015</v>
      </c>
      <c r="S88">
        <v>22.998974816135508</v>
      </c>
      <c r="T88">
        <v>49.997771339425015</v>
      </c>
      <c r="U88" s="114">
        <f t="shared" si="9"/>
        <v>224.34000000000003</v>
      </c>
      <c r="V88" s="112">
        <f t="shared" si="10"/>
        <v>0</v>
      </c>
      <c r="Y88">
        <f>BAWANA!AW88+BAWANA!AX88</f>
        <v>22.83</v>
      </c>
      <c r="Z88">
        <f>BAWANA!BD88+BAWANA!BE88</f>
        <v>22.83</v>
      </c>
      <c r="AA88">
        <f>BAWANA!X88+BAWANA!Y88</f>
        <v>22.83</v>
      </c>
      <c r="AB88">
        <f>BAWANA!AE88+BAWANA!AF88</f>
        <v>22.83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224.34000000000003</v>
      </c>
      <c r="E89">
        <f>BAWANA!AM89</f>
        <v>0</v>
      </c>
      <c r="F89">
        <f t="shared" si="11"/>
        <v>256</v>
      </c>
      <c r="G89">
        <f t="shared" si="12"/>
        <v>224.34000000000003</v>
      </c>
      <c r="H89" s="112"/>
      <c r="I89">
        <f>BRPL_EOD!AI89+BRPL_EOD!AJ89</f>
        <v>99.61</v>
      </c>
      <c r="J89">
        <f>BYPL_EOD!AI89+BYPL_EOD!AJ89</f>
        <v>46.74</v>
      </c>
      <c r="K89">
        <f>MES_EOD!AI89+MES_EOD!AJ89</f>
        <v>5</v>
      </c>
      <c r="L89">
        <f>NDMC_EOD!AI89+NDMC_EOD!AJ89</f>
        <v>23</v>
      </c>
      <c r="M89">
        <f>TPDDL_EOD!AI89+TPDDL_EOD!AJ89</f>
        <v>50</v>
      </c>
      <c r="N89">
        <f t="shared" si="7"/>
        <v>224.35</v>
      </c>
      <c r="O89" s="112">
        <f t="shared" si="8"/>
        <v>-9.9999999999624833E-3</v>
      </c>
      <c r="P89">
        <v>99.605560062402517</v>
      </c>
      <c r="Q89">
        <v>46.737916648094505</v>
      </c>
      <c r="R89">
        <v>4.9997771339425015</v>
      </c>
      <c r="S89">
        <v>22.998974816135508</v>
      </c>
      <c r="T89">
        <v>49.997771339425015</v>
      </c>
      <c r="U89" s="114">
        <f t="shared" si="9"/>
        <v>224.34000000000003</v>
      </c>
      <c r="V89" s="112">
        <f t="shared" si="10"/>
        <v>0</v>
      </c>
      <c r="Y89">
        <f>BAWANA!AW89+BAWANA!AX89</f>
        <v>22.83</v>
      </c>
      <c r="Z89">
        <f>BAWANA!BD89+BAWANA!BE89</f>
        <v>22.83</v>
      </c>
      <c r="AA89">
        <f>BAWANA!X89+BAWANA!Y89</f>
        <v>22.83</v>
      </c>
      <c r="AB89">
        <f>BAWANA!AE89+BAWANA!AF89</f>
        <v>22.83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224.34000000000003</v>
      </c>
      <c r="E90">
        <f>BAWANA!AM90</f>
        <v>0</v>
      </c>
      <c r="F90">
        <f t="shared" si="11"/>
        <v>256</v>
      </c>
      <c r="G90">
        <f t="shared" si="12"/>
        <v>224.34000000000003</v>
      </c>
      <c r="H90" s="112"/>
      <c r="I90">
        <f>BRPL_EOD!AI90+BRPL_EOD!AJ90</f>
        <v>99.61</v>
      </c>
      <c r="J90">
        <f>BYPL_EOD!AI90+BYPL_EOD!AJ90</f>
        <v>46.74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224.35</v>
      </c>
      <c r="O90" s="112">
        <f t="shared" si="8"/>
        <v>-9.9999999999624833E-3</v>
      </c>
      <c r="P90">
        <v>99.605560062402517</v>
      </c>
      <c r="Q90">
        <v>46.737916648094505</v>
      </c>
      <c r="R90">
        <v>4.9997771339425015</v>
      </c>
      <c r="S90">
        <v>22.998974816135508</v>
      </c>
      <c r="T90">
        <v>49.997771339425015</v>
      </c>
      <c r="U90" s="114">
        <f t="shared" si="9"/>
        <v>224.34000000000003</v>
      </c>
      <c r="V90" s="112">
        <f t="shared" si="10"/>
        <v>0</v>
      </c>
      <c r="Y90">
        <f>BAWANA!AW90+BAWANA!AX90</f>
        <v>22.83</v>
      </c>
      <c r="Z90">
        <f>BAWANA!BD90+BAWANA!BE90</f>
        <v>22.83</v>
      </c>
      <c r="AA90">
        <f>BAWANA!X90+BAWANA!Y90</f>
        <v>22.83</v>
      </c>
      <c r="AB90">
        <f>BAWANA!AE90+BAWANA!AF90</f>
        <v>22.83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5.544537500000005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5.544537500000005</v>
      </c>
      <c r="H99" s="114"/>
      <c r="I99" s="114">
        <f t="shared" si="14"/>
        <v>2.2721074999999997</v>
      </c>
      <c r="J99" s="114">
        <f t="shared" si="14"/>
        <v>1.2303399999999995</v>
      </c>
      <c r="K99" s="114">
        <f t="shared" si="14"/>
        <v>0.12881249999999997</v>
      </c>
      <c r="L99" s="114">
        <f t="shared" si="14"/>
        <v>0.50790750000000018</v>
      </c>
      <c r="M99" s="114">
        <f t="shared" si="14"/>
        <v>1.4053149999999996</v>
      </c>
      <c r="N99" s="114">
        <f t="shared" si="14"/>
        <v>5.5444824999999982</v>
      </c>
      <c r="O99" s="114">
        <f t="shared" si="14"/>
        <v>5.4999999999658654E-5</v>
      </c>
      <c r="P99" s="114">
        <f t="shared" si="14"/>
        <v>2.2721243988628648</v>
      </c>
      <c r="Q99" s="114">
        <f t="shared" si="14"/>
        <v>1.2303536359384541</v>
      </c>
      <c r="R99" s="114">
        <f t="shared" si="14"/>
        <v>0.12881449874339213</v>
      </c>
      <c r="S99" s="114">
        <f t="shared" si="14"/>
        <v>0.50791317071397613</v>
      </c>
      <c r="T99" s="114">
        <f t="shared" si="14"/>
        <v>1.4053317957413094</v>
      </c>
      <c r="U99" s="114">
        <f t="shared" si="14"/>
        <v>5.544537500000005</v>
      </c>
      <c r="V99" s="114">
        <f t="shared" si="10"/>
        <v>0</v>
      </c>
      <c r="Y99" s="114">
        <f>SUM(Y3:Y98)/4000</f>
        <v>0.48034999999999983</v>
      </c>
      <c r="Z99" s="114">
        <f t="shared" ref="Z99:AD99" si="15">SUM(Z3:Z98)/4000</f>
        <v>0.58522749999999946</v>
      </c>
      <c r="AA99" s="114">
        <f t="shared" si="15"/>
        <v>0.48034999999999983</v>
      </c>
      <c r="AB99" s="114">
        <f t="shared" si="15"/>
        <v>0.58522749999999946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210</v>
      </c>
      <c r="D3">
        <f>BAWANA!AP3</f>
        <v>0</v>
      </c>
      <c r="E3">
        <f>BAWANA!AQ3</f>
        <v>0</v>
      </c>
      <c r="F3">
        <f>(B3+C3)*0.8</f>
        <v>424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210</v>
      </c>
      <c r="D4">
        <f>BAWANA!AP4</f>
        <v>0</v>
      </c>
      <c r="E4">
        <f>BAWANA!AQ4</f>
        <v>0</v>
      </c>
      <c r="F4">
        <f t="shared" ref="F4:F67" si="4">(B4+C4)*0.8</f>
        <v>424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210</v>
      </c>
      <c r="D5">
        <f>BAWANA!AP5</f>
        <v>0</v>
      </c>
      <c r="E5">
        <f>BAWANA!AQ5</f>
        <v>0</v>
      </c>
      <c r="F5">
        <f t="shared" si="4"/>
        <v>424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210</v>
      </c>
      <c r="D6">
        <f>BAWANA!AP6</f>
        <v>0</v>
      </c>
      <c r="E6">
        <f>BAWANA!AQ6</f>
        <v>0</v>
      </c>
      <c r="F6">
        <f t="shared" si="4"/>
        <v>424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210</v>
      </c>
      <c r="D7">
        <f>BAWANA!AP7</f>
        <v>0</v>
      </c>
      <c r="E7">
        <f>BAWANA!AQ7</f>
        <v>0</v>
      </c>
      <c r="F7">
        <f t="shared" si="4"/>
        <v>424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210</v>
      </c>
      <c r="D8">
        <f>BAWANA!AP8</f>
        <v>0</v>
      </c>
      <c r="E8">
        <f>BAWANA!AQ8</f>
        <v>0</v>
      </c>
      <c r="F8">
        <f t="shared" si="4"/>
        <v>424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210</v>
      </c>
      <c r="D9">
        <f>BAWANA!AP9</f>
        <v>0</v>
      </c>
      <c r="E9">
        <f>BAWANA!AQ9</f>
        <v>0</v>
      </c>
      <c r="F9">
        <f t="shared" si="4"/>
        <v>424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210</v>
      </c>
      <c r="D10">
        <f>BAWANA!AP10</f>
        <v>0</v>
      </c>
      <c r="E10">
        <f>BAWANA!AQ10</f>
        <v>0</v>
      </c>
      <c r="F10">
        <f t="shared" si="4"/>
        <v>424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210</v>
      </c>
      <c r="D11">
        <f>BAWANA!AP11</f>
        <v>0</v>
      </c>
      <c r="E11">
        <f>BAWANA!AQ11</f>
        <v>0</v>
      </c>
      <c r="F11">
        <f t="shared" si="4"/>
        <v>424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210</v>
      </c>
      <c r="D12">
        <f>BAWANA!AP12</f>
        <v>0</v>
      </c>
      <c r="E12">
        <f>BAWANA!AQ12</f>
        <v>0</v>
      </c>
      <c r="F12">
        <f t="shared" si="4"/>
        <v>424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210</v>
      </c>
      <c r="D13">
        <f>BAWANA!AP13</f>
        <v>0</v>
      </c>
      <c r="E13">
        <f>BAWANA!AQ13</f>
        <v>0</v>
      </c>
      <c r="F13">
        <f t="shared" si="4"/>
        <v>424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210</v>
      </c>
      <c r="D14">
        <f>BAWANA!AP14</f>
        <v>0</v>
      </c>
      <c r="E14">
        <f>BAWANA!AQ14</f>
        <v>0</v>
      </c>
      <c r="F14">
        <f t="shared" si="4"/>
        <v>424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210</v>
      </c>
      <c r="D15">
        <f>BAWANA!AP15</f>
        <v>0</v>
      </c>
      <c r="E15">
        <f>BAWANA!AQ15</f>
        <v>0</v>
      </c>
      <c r="F15">
        <f t="shared" si="4"/>
        <v>424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210</v>
      </c>
      <c r="D16">
        <f>BAWANA!AP16</f>
        <v>0</v>
      </c>
      <c r="E16">
        <f>BAWANA!AQ16</f>
        <v>0</v>
      </c>
      <c r="F16">
        <f t="shared" si="4"/>
        <v>424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210</v>
      </c>
      <c r="D17">
        <f>BAWANA!AP17</f>
        <v>0</v>
      </c>
      <c r="E17">
        <f>BAWANA!AQ17</f>
        <v>0</v>
      </c>
      <c r="F17">
        <f t="shared" si="4"/>
        <v>424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210</v>
      </c>
      <c r="D18">
        <f>BAWANA!AP18</f>
        <v>0</v>
      </c>
      <c r="E18">
        <f>BAWANA!AQ18</f>
        <v>0</v>
      </c>
      <c r="F18">
        <f t="shared" si="4"/>
        <v>424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210</v>
      </c>
      <c r="D19">
        <f>BAWANA!AP19</f>
        <v>0</v>
      </c>
      <c r="E19">
        <f>BAWANA!AQ19</f>
        <v>0</v>
      </c>
      <c r="F19">
        <f t="shared" si="4"/>
        <v>424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210</v>
      </c>
      <c r="D20">
        <f>BAWANA!AP20</f>
        <v>0</v>
      </c>
      <c r="E20">
        <f>BAWANA!AQ20</f>
        <v>0</v>
      </c>
      <c r="F20">
        <f t="shared" si="4"/>
        <v>424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210</v>
      </c>
      <c r="D21">
        <f>BAWANA!AP21</f>
        <v>0</v>
      </c>
      <c r="E21">
        <f>BAWANA!AQ21</f>
        <v>0</v>
      </c>
      <c r="F21">
        <f t="shared" si="4"/>
        <v>424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210</v>
      </c>
      <c r="D22">
        <f>BAWANA!AP22</f>
        <v>0</v>
      </c>
      <c r="E22">
        <f>BAWANA!AQ22</f>
        <v>0</v>
      </c>
      <c r="F22">
        <f t="shared" si="4"/>
        <v>424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210</v>
      </c>
      <c r="D23">
        <f>BAWANA!AP23</f>
        <v>0</v>
      </c>
      <c r="E23">
        <f>BAWANA!AQ23</f>
        <v>0</v>
      </c>
      <c r="F23">
        <f t="shared" si="4"/>
        <v>424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210</v>
      </c>
      <c r="D24">
        <f>BAWANA!AP24</f>
        <v>0</v>
      </c>
      <c r="E24">
        <f>BAWANA!AQ24</f>
        <v>0</v>
      </c>
      <c r="F24">
        <f t="shared" si="4"/>
        <v>424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210</v>
      </c>
      <c r="D25">
        <f>BAWANA!AP25</f>
        <v>0</v>
      </c>
      <c r="E25">
        <f>BAWANA!AQ25</f>
        <v>0</v>
      </c>
      <c r="F25">
        <f t="shared" si="4"/>
        <v>424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210</v>
      </c>
      <c r="D26">
        <f>BAWANA!AP26</f>
        <v>0</v>
      </c>
      <c r="E26">
        <f>BAWANA!AQ26</f>
        <v>0</v>
      </c>
      <c r="F26">
        <f t="shared" si="4"/>
        <v>424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210</v>
      </c>
      <c r="D27">
        <f>BAWANA!AP27</f>
        <v>0</v>
      </c>
      <c r="E27">
        <f>BAWANA!AQ27</f>
        <v>0</v>
      </c>
      <c r="F27">
        <f t="shared" si="4"/>
        <v>424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210</v>
      </c>
      <c r="D28">
        <f>BAWANA!AP28</f>
        <v>0</v>
      </c>
      <c r="E28">
        <f>BAWANA!AQ28</f>
        <v>0</v>
      </c>
      <c r="F28">
        <f t="shared" si="4"/>
        <v>424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210</v>
      </c>
      <c r="D29">
        <f>BAWANA!AP29</f>
        <v>0</v>
      </c>
      <c r="E29">
        <f>BAWANA!AQ29</f>
        <v>0</v>
      </c>
      <c r="F29">
        <f t="shared" si="4"/>
        <v>424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210</v>
      </c>
      <c r="D30">
        <f>BAWANA!AP30</f>
        <v>0</v>
      </c>
      <c r="E30">
        <f>BAWANA!AQ30</f>
        <v>0</v>
      </c>
      <c r="F30">
        <f t="shared" si="4"/>
        <v>424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210</v>
      </c>
      <c r="D31">
        <f>BAWANA!AP31</f>
        <v>0</v>
      </c>
      <c r="E31">
        <f>BAWANA!AQ31</f>
        <v>0</v>
      </c>
      <c r="F31">
        <f t="shared" si="4"/>
        <v>424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210</v>
      </c>
      <c r="D32">
        <f>BAWANA!AP32</f>
        <v>0</v>
      </c>
      <c r="E32">
        <f>BAWANA!AQ32</f>
        <v>0</v>
      </c>
      <c r="F32">
        <f t="shared" si="4"/>
        <v>424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210</v>
      </c>
      <c r="D33">
        <f>BAWANA!AP33</f>
        <v>0</v>
      </c>
      <c r="E33">
        <f>BAWANA!AQ33</f>
        <v>0</v>
      </c>
      <c r="F33">
        <f t="shared" si="4"/>
        <v>424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210</v>
      </c>
      <c r="D34">
        <f>BAWANA!AP34</f>
        <v>0</v>
      </c>
      <c r="E34">
        <f>BAWANA!AQ34</f>
        <v>0</v>
      </c>
      <c r="F34">
        <f t="shared" si="4"/>
        <v>424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210</v>
      </c>
      <c r="D35">
        <f>BAWANA!AP35</f>
        <v>0</v>
      </c>
      <c r="E35">
        <f>BAWANA!AQ35</f>
        <v>0</v>
      </c>
      <c r="F35">
        <f t="shared" si="4"/>
        <v>424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210</v>
      </c>
      <c r="D36">
        <f>BAWANA!AP36</f>
        <v>0</v>
      </c>
      <c r="E36">
        <f>BAWANA!AQ36</f>
        <v>0</v>
      </c>
      <c r="F36">
        <f t="shared" si="4"/>
        <v>424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210</v>
      </c>
      <c r="D37">
        <f>BAWANA!AP37</f>
        <v>0</v>
      </c>
      <c r="E37">
        <f>BAWANA!AQ37</f>
        <v>0</v>
      </c>
      <c r="F37">
        <f t="shared" si="4"/>
        <v>424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210</v>
      </c>
      <c r="D38">
        <f>BAWANA!AP38</f>
        <v>0</v>
      </c>
      <c r="E38">
        <f>BAWANA!AQ38</f>
        <v>0</v>
      </c>
      <c r="F38">
        <f t="shared" si="4"/>
        <v>424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210</v>
      </c>
      <c r="D39">
        <f>BAWANA!AP39</f>
        <v>0</v>
      </c>
      <c r="E39">
        <f>BAWANA!AQ39</f>
        <v>0</v>
      </c>
      <c r="F39">
        <f t="shared" si="4"/>
        <v>424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210</v>
      </c>
      <c r="D40">
        <f>BAWANA!AP40</f>
        <v>0</v>
      </c>
      <c r="E40">
        <f>BAWANA!AQ40</f>
        <v>0</v>
      </c>
      <c r="F40">
        <f t="shared" si="4"/>
        <v>424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210</v>
      </c>
      <c r="D41">
        <f>BAWANA!AP41</f>
        <v>0</v>
      </c>
      <c r="E41">
        <f>BAWANA!AQ41</f>
        <v>0</v>
      </c>
      <c r="F41">
        <f t="shared" si="4"/>
        <v>424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210</v>
      </c>
      <c r="D42">
        <f>BAWANA!AP42</f>
        <v>0</v>
      </c>
      <c r="E42">
        <f>BAWANA!AQ42</f>
        <v>0</v>
      </c>
      <c r="F42">
        <f t="shared" si="4"/>
        <v>424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210</v>
      </c>
      <c r="D43">
        <f>BAWANA!AP43</f>
        <v>0</v>
      </c>
      <c r="E43">
        <f>BAWANA!AQ43</f>
        <v>0</v>
      </c>
      <c r="F43">
        <f t="shared" si="4"/>
        <v>424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210</v>
      </c>
      <c r="D44">
        <f>BAWANA!AP44</f>
        <v>0</v>
      </c>
      <c r="E44">
        <f>BAWANA!AQ44</f>
        <v>0</v>
      </c>
      <c r="F44">
        <f t="shared" si="4"/>
        <v>424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210</v>
      </c>
      <c r="D45">
        <f>BAWANA!AP45</f>
        <v>0</v>
      </c>
      <c r="E45">
        <f>BAWANA!AQ45</f>
        <v>0</v>
      </c>
      <c r="F45">
        <f t="shared" si="4"/>
        <v>424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210</v>
      </c>
      <c r="D46">
        <f>BAWANA!AP46</f>
        <v>0</v>
      </c>
      <c r="E46">
        <f>BAWANA!AQ46</f>
        <v>0</v>
      </c>
      <c r="F46">
        <f t="shared" si="4"/>
        <v>424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210</v>
      </c>
      <c r="D47">
        <f>BAWANA!AP47</f>
        <v>0</v>
      </c>
      <c r="E47">
        <f>BAWANA!AQ47</f>
        <v>0</v>
      </c>
      <c r="F47">
        <f t="shared" si="4"/>
        <v>424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210</v>
      </c>
      <c r="D48">
        <f>BAWANA!AP48</f>
        <v>0</v>
      </c>
      <c r="E48">
        <f>BAWANA!AQ48</f>
        <v>0</v>
      </c>
      <c r="F48">
        <f t="shared" si="4"/>
        <v>424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210</v>
      </c>
      <c r="D49">
        <f>BAWANA!AP49</f>
        <v>0</v>
      </c>
      <c r="E49">
        <f>BAWANA!AQ49</f>
        <v>0</v>
      </c>
      <c r="F49">
        <f t="shared" si="4"/>
        <v>424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210</v>
      </c>
      <c r="D50">
        <f>BAWANA!AP50</f>
        <v>0</v>
      </c>
      <c r="E50">
        <f>BAWANA!AQ50</f>
        <v>0</v>
      </c>
      <c r="F50">
        <f t="shared" si="4"/>
        <v>424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210</v>
      </c>
      <c r="D51">
        <f>BAWANA!AP51</f>
        <v>0</v>
      </c>
      <c r="E51">
        <f>BAWANA!AQ51</f>
        <v>0</v>
      </c>
      <c r="F51">
        <f t="shared" si="4"/>
        <v>424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210</v>
      </c>
      <c r="D52">
        <f>BAWANA!AP52</f>
        <v>0</v>
      </c>
      <c r="E52">
        <f>BAWANA!AQ52</f>
        <v>0</v>
      </c>
      <c r="F52">
        <f t="shared" si="4"/>
        <v>424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210</v>
      </c>
      <c r="D53">
        <f>BAWANA!AP53</f>
        <v>0</v>
      </c>
      <c r="E53">
        <f>BAWANA!AQ53</f>
        <v>0</v>
      </c>
      <c r="F53">
        <f t="shared" si="4"/>
        <v>424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210</v>
      </c>
      <c r="D54">
        <f>BAWANA!AP54</f>
        <v>0</v>
      </c>
      <c r="E54">
        <f>BAWANA!AQ54</f>
        <v>0</v>
      </c>
      <c r="F54">
        <f t="shared" si="4"/>
        <v>424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210</v>
      </c>
      <c r="D55">
        <f>BAWANA!AP55</f>
        <v>0</v>
      </c>
      <c r="E55">
        <f>BAWANA!AQ55</f>
        <v>0</v>
      </c>
      <c r="F55">
        <f t="shared" si="4"/>
        <v>424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210</v>
      </c>
      <c r="D56">
        <f>BAWANA!AP56</f>
        <v>0</v>
      </c>
      <c r="E56">
        <f>BAWANA!AQ56</f>
        <v>0</v>
      </c>
      <c r="F56">
        <f t="shared" si="4"/>
        <v>424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210</v>
      </c>
      <c r="D57">
        <f>BAWANA!AP57</f>
        <v>0</v>
      </c>
      <c r="E57">
        <f>BAWANA!AQ57</f>
        <v>0</v>
      </c>
      <c r="F57">
        <f t="shared" si="4"/>
        <v>424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210</v>
      </c>
      <c r="D58">
        <f>BAWANA!AP58</f>
        <v>0</v>
      </c>
      <c r="E58">
        <f>BAWANA!AQ58</f>
        <v>0</v>
      </c>
      <c r="F58">
        <f t="shared" si="4"/>
        <v>424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210</v>
      </c>
      <c r="D59">
        <f>BAWANA!AP59</f>
        <v>0</v>
      </c>
      <c r="E59">
        <f>BAWANA!AQ59</f>
        <v>0</v>
      </c>
      <c r="F59">
        <f t="shared" si="4"/>
        <v>424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210</v>
      </c>
      <c r="D60">
        <f>BAWANA!AP60</f>
        <v>0</v>
      </c>
      <c r="E60">
        <f>BAWANA!AQ60</f>
        <v>0</v>
      </c>
      <c r="F60">
        <f t="shared" si="4"/>
        <v>424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210</v>
      </c>
      <c r="D61">
        <f>BAWANA!AP61</f>
        <v>0</v>
      </c>
      <c r="E61">
        <f>BAWANA!AQ61</f>
        <v>0</v>
      </c>
      <c r="F61">
        <f t="shared" si="4"/>
        <v>424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210</v>
      </c>
      <c r="D62">
        <f>BAWANA!AP62</f>
        <v>0</v>
      </c>
      <c r="E62">
        <f>BAWANA!AQ62</f>
        <v>0</v>
      </c>
      <c r="F62">
        <f t="shared" si="4"/>
        <v>424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210</v>
      </c>
      <c r="D63">
        <f>BAWANA!AP63</f>
        <v>0</v>
      </c>
      <c r="E63">
        <f>BAWANA!AQ63</f>
        <v>0</v>
      </c>
      <c r="F63">
        <f t="shared" si="4"/>
        <v>424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210</v>
      </c>
      <c r="D64">
        <f>BAWANA!AP64</f>
        <v>0</v>
      </c>
      <c r="E64">
        <f>BAWANA!AQ64</f>
        <v>0</v>
      </c>
      <c r="F64">
        <f t="shared" si="4"/>
        <v>424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210</v>
      </c>
      <c r="D65">
        <f>BAWANA!AP65</f>
        <v>0</v>
      </c>
      <c r="E65">
        <f>BAWANA!AQ65</f>
        <v>0</v>
      </c>
      <c r="F65">
        <f t="shared" si="4"/>
        <v>424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210</v>
      </c>
      <c r="D66">
        <f>BAWANA!AP66</f>
        <v>0</v>
      </c>
      <c r="E66">
        <f>BAWANA!AQ66</f>
        <v>0</v>
      </c>
      <c r="F66">
        <f t="shared" si="4"/>
        <v>424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210</v>
      </c>
      <c r="D67">
        <f>BAWANA!AP67</f>
        <v>0</v>
      </c>
      <c r="E67">
        <f>BAWANA!AQ67</f>
        <v>0</v>
      </c>
      <c r="F67">
        <f t="shared" si="4"/>
        <v>424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210</v>
      </c>
      <c r="D68">
        <f>BAWANA!AP68</f>
        <v>0</v>
      </c>
      <c r="E68">
        <f>BAWANA!AQ68</f>
        <v>0</v>
      </c>
      <c r="F68">
        <f t="shared" ref="F68:F98" si="11">(B68+C68)*0.8</f>
        <v>424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210</v>
      </c>
      <c r="D69">
        <f>BAWANA!AP69</f>
        <v>0</v>
      </c>
      <c r="E69">
        <f>BAWANA!AQ69</f>
        <v>0</v>
      </c>
      <c r="F69">
        <f t="shared" si="11"/>
        <v>424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210</v>
      </c>
      <c r="D70">
        <f>BAWANA!AP70</f>
        <v>0</v>
      </c>
      <c r="E70">
        <f>BAWANA!AQ70</f>
        <v>0</v>
      </c>
      <c r="F70">
        <f t="shared" si="11"/>
        <v>424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210</v>
      </c>
      <c r="D71">
        <f>BAWANA!AP71</f>
        <v>0</v>
      </c>
      <c r="E71">
        <f>BAWANA!AQ71</f>
        <v>0</v>
      </c>
      <c r="F71">
        <f t="shared" si="11"/>
        <v>424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210</v>
      </c>
      <c r="D72">
        <f>BAWANA!AP72</f>
        <v>0</v>
      </c>
      <c r="E72">
        <f>BAWANA!AQ72</f>
        <v>0</v>
      </c>
      <c r="F72">
        <f t="shared" si="11"/>
        <v>424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6.4050000000000002</v>
      </c>
      <c r="D99" s="114">
        <f t="shared" si="14"/>
        <v>0</v>
      </c>
      <c r="E99" s="114">
        <f t="shared" si="14"/>
        <v>0</v>
      </c>
      <c r="F99" s="114">
        <f t="shared" si="14"/>
        <v>11.268000000000001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66.789000000000001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45</v>
      </c>
      <c r="N3">
        <v>118.125</v>
      </c>
      <c r="O3">
        <v>123.66562500000001</v>
      </c>
      <c r="P3">
        <v>88.5</v>
      </c>
      <c r="Q3">
        <v>9.9924999999999997</v>
      </c>
      <c r="R3">
        <v>33.57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0</v>
      </c>
      <c r="AI3">
        <v>0</v>
      </c>
      <c r="AJ3">
        <v>0</v>
      </c>
      <c r="AK3">
        <v>26.522099999999998</v>
      </c>
      <c r="AL3">
        <v>12.782</v>
      </c>
      <c r="AM3">
        <v>0</v>
      </c>
      <c r="AN3">
        <v>0.59302999999999995</v>
      </c>
      <c r="AO3">
        <v>0.88200000000000001</v>
      </c>
      <c r="AP3">
        <v>5.1239999999999997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87.68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2506.578962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66.789000000000001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45</v>
      </c>
      <c r="N4">
        <v>118.125</v>
      </c>
      <c r="O4">
        <v>123.66562500000001</v>
      </c>
      <c r="P4">
        <v>88.5</v>
      </c>
      <c r="Q4">
        <v>9.9924999999999997</v>
      </c>
      <c r="R4">
        <v>33.57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0</v>
      </c>
      <c r="AI4">
        <v>0</v>
      </c>
      <c r="AJ4">
        <v>0</v>
      </c>
      <c r="AK4">
        <v>26.522099999999998</v>
      </c>
      <c r="AL4">
        <v>2.3239999999999998</v>
      </c>
      <c r="AM4">
        <v>0</v>
      </c>
      <c r="AN4">
        <v>0.59302999999999995</v>
      </c>
      <c r="AO4">
        <v>0.88200000000000001</v>
      </c>
      <c r="AP4">
        <v>5.1239999999999997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87.68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2496.120962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66.789000000000001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45</v>
      </c>
      <c r="N5">
        <v>118.125</v>
      </c>
      <c r="O5">
        <v>123.66562500000001</v>
      </c>
      <c r="P5">
        <v>88.5</v>
      </c>
      <c r="Q5">
        <v>9.9924999999999997</v>
      </c>
      <c r="R5">
        <v>33.57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0</v>
      </c>
      <c r="AI5">
        <v>0</v>
      </c>
      <c r="AJ5">
        <v>0</v>
      </c>
      <c r="AK5">
        <v>26.522099999999998</v>
      </c>
      <c r="AL5">
        <v>2.3239999999999998</v>
      </c>
      <c r="AM5">
        <v>0</v>
      </c>
      <c r="AN5">
        <v>0.59302999999999995</v>
      </c>
      <c r="AO5">
        <v>0.88200000000000001</v>
      </c>
      <c r="AP5">
        <v>5.1239999999999997</v>
      </c>
      <c r="AQ5">
        <v>0</v>
      </c>
      <c r="AR5">
        <v>6.6239999999999997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87.68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2453.0649619999999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66.789000000000001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45</v>
      </c>
      <c r="N6">
        <v>118.125</v>
      </c>
      <c r="O6">
        <v>123.66562500000001</v>
      </c>
      <c r="P6">
        <v>88.5</v>
      </c>
      <c r="Q6">
        <v>9.9924999999999997</v>
      </c>
      <c r="R6">
        <v>33.57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26.522099999999998</v>
      </c>
      <c r="AL6">
        <v>2.3239999999999998</v>
      </c>
      <c r="AM6">
        <v>0</v>
      </c>
      <c r="AN6">
        <v>0.59302999999999995</v>
      </c>
      <c r="AO6">
        <v>0.88200000000000001</v>
      </c>
      <c r="AP6">
        <v>5.1239999999999997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87.68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2473.8989619999998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67.331999999999994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45</v>
      </c>
      <c r="N7">
        <v>118.125</v>
      </c>
      <c r="O7">
        <v>123.66562500000001</v>
      </c>
      <c r="P7">
        <v>88.5</v>
      </c>
      <c r="Q7">
        <v>9.9924999999999997</v>
      </c>
      <c r="R7">
        <v>33.57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26.522099999999998</v>
      </c>
      <c r="AL7">
        <v>2.3239999999999998</v>
      </c>
      <c r="AM7">
        <v>0</v>
      </c>
      <c r="AN7">
        <v>0.59302999999999995</v>
      </c>
      <c r="AO7">
        <v>0.88200000000000001</v>
      </c>
      <c r="AP7">
        <v>5.1239999999999997</v>
      </c>
      <c r="AQ7">
        <v>0</v>
      </c>
      <c r="AR7">
        <v>6.6239999999999997</v>
      </c>
      <c r="AS7">
        <v>9.4163999999999994</v>
      </c>
      <c r="AT7">
        <v>20.001799999999999</v>
      </c>
      <c r="AU7">
        <v>0</v>
      </c>
      <c r="AV7">
        <v>0</v>
      </c>
      <c r="AW7">
        <v>0</v>
      </c>
      <c r="AX7">
        <v>87.68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2452.4859799999999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67.331999999999994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45</v>
      </c>
      <c r="N8">
        <v>118.125</v>
      </c>
      <c r="O8">
        <v>123.66562500000001</v>
      </c>
      <c r="P8">
        <v>88.5</v>
      </c>
      <c r="Q8">
        <v>9.9924999999999997</v>
      </c>
      <c r="R8">
        <v>33.57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26.522099999999998</v>
      </c>
      <c r="AL8">
        <v>2.3239999999999998</v>
      </c>
      <c r="AM8">
        <v>0</v>
      </c>
      <c r="AN8">
        <v>0.59302999999999995</v>
      </c>
      <c r="AO8">
        <v>0.88200000000000001</v>
      </c>
      <c r="AP8">
        <v>5.1239999999999997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0</v>
      </c>
      <c r="AX8">
        <v>87.68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2452.4859799999999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67.331999999999994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45</v>
      </c>
      <c r="N9">
        <v>118.125</v>
      </c>
      <c r="O9">
        <v>123.66562500000001</v>
      </c>
      <c r="P9">
        <v>88.5</v>
      </c>
      <c r="Q9">
        <v>9.9924999999999997</v>
      </c>
      <c r="R9">
        <v>33.57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26.522099999999998</v>
      </c>
      <c r="AL9">
        <v>2.3239999999999998</v>
      </c>
      <c r="AM9">
        <v>0</v>
      </c>
      <c r="AN9">
        <v>0.59302999999999995</v>
      </c>
      <c r="AO9">
        <v>0.88200000000000001</v>
      </c>
      <c r="AP9">
        <v>11.922267</v>
      </c>
      <c r="AQ9">
        <v>0</v>
      </c>
      <c r="AR9">
        <v>6.6239999999999997</v>
      </c>
      <c r="AS9">
        <v>5.3807999999999998</v>
      </c>
      <c r="AT9">
        <v>20.001799999999999</v>
      </c>
      <c r="AU9">
        <v>0</v>
      </c>
      <c r="AV9">
        <v>0</v>
      </c>
      <c r="AW9">
        <v>0</v>
      </c>
      <c r="AX9">
        <v>87.68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2455.2486469999999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67.331999999999994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45</v>
      </c>
      <c r="N10">
        <v>118.125</v>
      </c>
      <c r="O10">
        <v>123.66562500000001</v>
      </c>
      <c r="P10">
        <v>88.5</v>
      </c>
      <c r="Q10">
        <v>9.9924999999999997</v>
      </c>
      <c r="R10">
        <v>33.57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26.522099999999998</v>
      </c>
      <c r="AL10">
        <v>2.3239999999999998</v>
      </c>
      <c r="AM10">
        <v>0</v>
      </c>
      <c r="AN10">
        <v>0.59302999999999995</v>
      </c>
      <c r="AO10">
        <v>0.88200000000000001</v>
      </c>
      <c r="AP10">
        <v>11.922267</v>
      </c>
      <c r="AQ10">
        <v>0</v>
      </c>
      <c r="AR10">
        <v>6.6239999999999997</v>
      </c>
      <c r="AS10">
        <v>5.3807999999999998</v>
      </c>
      <c r="AT10">
        <v>20.001799999999999</v>
      </c>
      <c r="AU10">
        <v>0</v>
      </c>
      <c r="AV10">
        <v>0</v>
      </c>
      <c r="AW10">
        <v>0</v>
      </c>
      <c r="AX10">
        <v>87.68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2455.2486469999999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67.331999999999994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45</v>
      </c>
      <c r="N11">
        <v>118.125</v>
      </c>
      <c r="O11">
        <v>123.66562500000001</v>
      </c>
      <c r="P11">
        <v>88.5</v>
      </c>
      <c r="Q11">
        <v>9.9924999999999997</v>
      </c>
      <c r="R11">
        <v>33.57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26.522099999999998</v>
      </c>
      <c r="AL11">
        <v>2.3239999999999998</v>
      </c>
      <c r="AM11">
        <v>0</v>
      </c>
      <c r="AN11">
        <v>0.59302999999999995</v>
      </c>
      <c r="AO11">
        <v>0.88200000000000001</v>
      </c>
      <c r="AP11">
        <v>11.922267</v>
      </c>
      <c r="AQ11">
        <v>0</v>
      </c>
      <c r="AR11">
        <v>6.6239999999999997</v>
      </c>
      <c r="AS11">
        <v>5.3807999999999998</v>
      </c>
      <c r="AT11">
        <v>20.001799999999999</v>
      </c>
      <c r="AU11">
        <v>0</v>
      </c>
      <c r="AV11">
        <v>0</v>
      </c>
      <c r="AW11">
        <v>0</v>
      </c>
      <c r="AX11">
        <v>87.68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2455.2486469999999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67.331999999999994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45</v>
      </c>
      <c r="N12">
        <v>118.125</v>
      </c>
      <c r="O12">
        <v>123.66562500000001</v>
      </c>
      <c r="P12">
        <v>88.5</v>
      </c>
      <c r="Q12">
        <v>9.9924999999999997</v>
      </c>
      <c r="R12">
        <v>33.57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26.522099999999998</v>
      </c>
      <c r="AL12">
        <v>2.3239999999999998</v>
      </c>
      <c r="AM12">
        <v>0</v>
      </c>
      <c r="AN12">
        <v>0.59302999999999995</v>
      </c>
      <c r="AO12">
        <v>0.88200000000000001</v>
      </c>
      <c r="AP12">
        <v>11.922267</v>
      </c>
      <c r="AQ12">
        <v>0</v>
      </c>
      <c r="AR12">
        <v>6.6239999999999997</v>
      </c>
      <c r="AS12">
        <v>5.3807999999999998</v>
      </c>
      <c r="AT12">
        <v>20.001799999999999</v>
      </c>
      <c r="AU12">
        <v>0</v>
      </c>
      <c r="AV12">
        <v>0</v>
      </c>
      <c r="AW12">
        <v>0</v>
      </c>
      <c r="AX12">
        <v>87.68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2455.2486469999999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67.331999999999994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45</v>
      </c>
      <c r="N13">
        <v>118.125</v>
      </c>
      <c r="O13">
        <v>123.66562500000001</v>
      </c>
      <c r="P13">
        <v>88.5</v>
      </c>
      <c r="Q13">
        <v>9.9924999999999997</v>
      </c>
      <c r="R13">
        <v>33.57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26.522099999999998</v>
      </c>
      <c r="AL13">
        <v>2.3239999999999998</v>
      </c>
      <c r="AM13">
        <v>0</v>
      </c>
      <c r="AN13">
        <v>0.59302999999999995</v>
      </c>
      <c r="AO13">
        <v>0.88200000000000001</v>
      </c>
      <c r="AP13">
        <v>11.922267</v>
      </c>
      <c r="AQ13">
        <v>0</v>
      </c>
      <c r="AR13">
        <v>6.6239999999999997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87.68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2455.2486469999999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67.331999999999994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45</v>
      </c>
      <c r="N14">
        <v>118.125</v>
      </c>
      <c r="O14">
        <v>123.66562500000001</v>
      </c>
      <c r="P14">
        <v>88.5</v>
      </c>
      <c r="Q14">
        <v>9.9924999999999997</v>
      </c>
      <c r="R14">
        <v>33.57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26.522099999999998</v>
      </c>
      <c r="AL14">
        <v>2.3239999999999998</v>
      </c>
      <c r="AM14">
        <v>0</v>
      </c>
      <c r="AN14">
        <v>0.59302999999999995</v>
      </c>
      <c r="AO14">
        <v>0.88200000000000001</v>
      </c>
      <c r="AP14">
        <v>11.922267</v>
      </c>
      <c r="AQ14">
        <v>0</v>
      </c>
      <c r="AR14">
        <v>6.6239999999999997</v>
      </c>
      <c r="AS14">
        <v>5.3807999999999998</v>
      </c>
      <c r="AT14">
        <v>20.001799999999999</v>
      </c>
      <c r="AU14">
        <v>0</v>
      </c>
      <c r="AV14">
        <v>0</v>
      </c>
      <c r="AW14">
        <v>0</v>
      </c>
      <c r="AX14">
        <v>87.68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2455.2486469999999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67.331999999999994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45</v>
      </c>
      <c r="N15">
        <v>118.125</v>
      </c>
      <c r="O15">
        <v>123.66562500000001</v>
      </c>
      <c r="P15">
        <v>88.5</v>
      </c>
      <c r="Q15">
        <v>9.9924999999999997</v>
      </c>
      <c r="R15">
        <v>33.57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26.522099999999998</v>
      </c>
      <c r="AL15">
        <v>2.3239999999999998</v>
      </c>
      <c r="AM15">
        <v>0</v>
      </c>
      <c r="AN15">
        <v>0.59302999999999995</v>
      </c>
      <c r="AO15">
        <v>0.88200000000000001</v>
      </c>
      <c r="AP15">
        <v>5.1239999999999997</v>
      </c>
      <c r="AQ15">
        <v>0</v>
      </c>
      <c r="AR15">
        <v>6.6239999999999997</v>
      </c>
      <c r="AS15">
        <v>5.3807999999999998</v>
      </c>
      <c r="AT15">
        <v>20.001799999999999</v>
      </c>
      <c r="AU15">
        <v>0</v>
      </c>
      <c r="AV15">
        <v>0</v>
      </c>
      <c r="AW15">
        <v>0</v>
      </c>
      <c r="AX15">
        <v>87.68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2448.4503799999998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67.331999999999994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45</v>
      </c>
      <c r="N16">
        <v>118.125</v>
      </c>
      <c r="O16">
        <v>123.66562500000001</v>
      </c>
      <c r="P16">
        <v>88.5</v>
      </c>
      <c r="Q16">
        <v>9.9924999999999997</v>
      </c>
      <c r="R16">
        <v>33.57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26.522099999999998</v>
      </c>
      <c r="AL16">
        <v>2.3239999999999998</v>
      </c>
      <c r="AM16">
        <v>0</v>
      </c>
      <c r="AN16">
        <v>0.59302999999999995</v>
      </c>
      <c r="AO16">
        <v>0.88200000000000001</v>
      </c>
      <c r="AP16">
        <v>5.1239999999999997</v>
      </c>
      <c r="AQ16">
        <v>0</v>
      </c>
      <c r="AR16">
        <v>6.6239999999999997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87.68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2448.4503799999998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67.331999999999994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45</v>
      </c>
      <c r="N17">
        <v>118.125</v>
      </c>
      <c r="O17">
        <v>123.66562500000001</v>
      </c>
      <c r="P17">
        <v>88.5</v>
      </c>
      <c r="Q17">
        <v>9.9924999999999997</v>
      </c>
      <c r="R17">
        <v>33.57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26.522099999999998</v>
      </c>
      <c r="AL17">
        <v>2.3239999999999998</v>
      </c>
      <c r="AM17">
        <v>0</v>
      </c>
      <c r="AN17">
        <v>0.59302999999999995</v>
      </c>
      <c r="AO17">
        <v>0.88200000000000001</v>
      </c>
      <c r="AP17">
        <v>5.1239999999999997</v>
      </c>
      <c r="AQ17">
        <v>0</v>
      </c>
      <c r="AR17">
        <v>6.6239999999999997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87.68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2449.5503799999997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67.331999999999994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45</v>
      </c>
      <c r="N18">
        <v>118.125</v>
      </c>
      <c r="O18">
        <v>123.66562500000001</v>
      </c>
      <c r="P18">
        <v>88.5</v>
      </c>
      <c r="Q18">
        <v>9.9924999999999997</v>
      </c>
      <c r="R18">
        <v>33.57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26.522099999999998</v>
      </c>
      <c r="AL18">
        <v>2.3239999999999998</v>
      </c>
      <c r="AM18">
        <v>0</v>
      </c>
      <c r="AN18">
        <v>0.59302999999999995</v>
      </c>
      <c r="AO18">
        <v>0.88200000000000001</v>
      </c>
      <c r="AP18">
        <v>5.1239999999999997</v>
      </c>
      <c r="AQ18">
        <v>0</v>
      </c>
      <c r="AR18">
        <v>6.6239999999999997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87.68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2449.5503799999997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67.331999999999994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45</v>
      </c>
      <c r="N19">
        <v>118.125</v>
      </c>
      <c r="O19">
        <v>123.66562500000001</v>
      </c>
      <c r="P19">
        <v>88.5</v>
      </c>
      <c r="Q19">
        <v>9.9924999999999997</v>
      </c>
      <c r="R19">
        <v>33.57</v>
      </c>
      <c r="S19">
        <v>26.390910000000002</v>
      </c>
      <c r="T19">
        <v>0</v>
      </c>
      <c r="U19">
        <v>418.77</v>
      </c>
      <c r="V19">
        <v>14.253199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26.522099999999998</v>
      </c>
      <c r="AL19">
        <v>2.3239999999999998</v>
      </c>
      <c r="AM19">
        <v>0</v>
      </c>
      <c r="AN19">
        <v>0.59302999999999995</v>
      </c>
      <c r="AO19">
        <v>0.88200000000000001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87.68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2443.0717289999993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67.331999999999994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45</v>
      </c>
      <c r="N20">
        <v>118.125</v>
      </c>
      <c r="O20">
        <v>123.66562500000001</v>
      </c>
      <c r="P20">
        <v>88.5</v>
      </c>
      <c r="Q20">
        <v>9.9924999999999997</v>
      </c>
      <c r="R20">
        <v>33.57</v>
      </c>
      <c r="S20">
        <v>26.390910000000002</v>
      </c>
      <c r="T20">
        <v>0</v>
      </c>
      <c r="U20">
        <v>418.77</v>
      </c>
      <c r="V20">
        <v>14.253199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26.522099999999998</v>
      </c>
      <c r="AL20">
        <v>2.3239999999999998</v>
      </c>
      <c r="AM20">
        <v>0</v>
      </c>
      <c r="AN20">
        <v>0.59302999999999995</v>
      </c>
      <c r="AO20">
        <v>0.88200000000000001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0</v>
      </c>
      <c r="AW20">
        <v>0</v>
      </c>
      <c r="AX20">
        <v>87.68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2443.0717289999993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67.331999999999994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45</v>
      </c>
      <c r="N21">
        <v>118.125</v>
      </c>
      <c r="O21">
        <v>123.66562500000001</v>
      </c>
      <c r="P21">
        <v>88.5</v>
      </c>
      <c r="Q21">
        <v>9.9924999999999997</v>
      </c>
      <c r="R21">
        <v>33.57</v>
      </c>
      <c r="S21">
        <v>26.390910000000002</v>
      </c>
      <c r="T21">
        <v>0</v>
      </c>
      <c r="U21">
        <v>418.77</v>
      </c>
      <c r="V21">
        <v>14.253199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26.522099999999998</v>
      </c>
      <c r="AL21">
        <v>12.782</v>
      </c>
      <c r="AM21">
        <v>0</v>
      </c>
      <c r="AN21">
        <v>0.59302999999999995</v>
      </c>
      <c r="AO21">
        <v>0.88200000000000001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0</v>
      </c>
      <c r="AW21">
        <v>0</v>
      </c>
      <c r="AX21">
        <v>87.68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2453.5297289999994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67.331999999999994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45</v>
      </c>
      <c r="N22">
        <v>118.125</v>
      </c>
      <c r="O22">
        <v>123.66562500000001</v>
      </c>
      <c r="P22">
        <v>88.5</v>
      </c>
      <c r="Q22">
        <v>9.9924999999999997</v>
      </c>
      <c r="R22">
        <v>33.57</v>
      </c>
      <c r="S22">
        <v>26.390910000000002</v>
      </c>
      <c r="T22">
        <v>0</v>
      </c>
      <c r="U22">
        <v>418.77</v>
      </c>
      <c r="V22">
        <v>14.253199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26.522099999999998</v>
      </c>
      <c r="AL22">
        <v>70.882000000000005</v>
      </c>
      <c r="AM22">
        <v>0</v>
      </c>
      <c r="AN22">
        <v>0.59302999999999995</v>
      </c>
      <c r="AO22">
        <v>0.88200000000000001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0</v>
      </c>
      <c r="AW22">
        <v>0</v>
      </c>
      <c r="AX22">
        <v>87.68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2524.7997689999993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67.331999999999994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45</v>
      </c>
      <c r="N23">
        <v>118.125</v>
      </c>
      <c r="O23">
        <v>123.66562500000001</v>
      </c>
      <c r="P23">
        <v>88.5</v>
      </c>
      <c r="Q23">
        <v>9.9924999999999997</v>
      </c>
      <c r="R23">
        <v>33.57</v>
      </c>
      <c r="S23">
        <v>26.390910000000002</v>
      </c>
      <c r="T23">
        <v>0</v>
      </c>
      <c r="U23">
        <v>418.77</v>
      </c>
      <c r="V23">
        <v>14.253199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26.522099999999998</v>
      </c>
      <c r="AL23">
        <v>70.882000000000005</v>
      </c>
      <c r="AM23">
        <v>0</v>
      </c>
      <c r="AN23">
        <v>0.59302999999999995</v>
      </c>
      <c r="AO23">
        <v>0.88200000000000001</v>
      </c>
      <c r="AP23">
        <v>5.1239999999999997</v>
      </c>
      <c r="AQ23">
        <v>0</v>
      </c>
      <c r="AR23">
        <v>6.6239999999999997</v>
      </c>
      <c r="AS23">
        <v>5.3807999999999998</v>
      </c>
      <c r="AT23">
        <v>20.001799999999999</v>
      </c>
      <c r="AU23">
        <v>0</v>
      </c>
      <c r="AV23">
        <v>0</v>
      </c>
      <c r="AW23">
        <v>0</v>
      </c>
      <c r="AX23">
        <v>87.68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2542.5996209999989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67.331999999999994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45</v>
      </c>
      <c r="N24">
        <v>118.125</v>
      </c>
      <c r="O24">
        <v>123.66562500000001</v>
      </c>
      <c r="P24">
        <v>88.5</v>
      </c>
      <c r="Q24">
        <v>9.9924999999999997</v>
      </c>
      <c r="R24">
        <v>33.57</v>
      </c>
      <c r="S24">
        <v>26.390910000000002</v>
      </c>
      <c r="T24">
        <v>0</v>
      </c>
      <c r="U24">
        <v>418.77</v>
      </c>
      <c r="V24">
        <v>14.253199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22.3492</v>
      </c>
      <c r="AI24">
        <v>0</v>
      </c>
      <c r="AJ24">
        <v>0</v>
      </c>
      <c r="AK24">
        <v>26.522099999999998</v>
      </c>
      <c r="AL24">
        <v>70.882000000000005</v>
      </c>
      <c r="AM24">
        <v>0</v>
      </c>
      <c r="AN24">
        <v>0.59302999999999995</v>
      </c>
      <c r="AO24">
        <v>0.88200000000000001</v>
      </c>
      <c r="AP24">
        <v>5.1239999999999997</v>
      </c>
      <c r="AQ24">
        <v>15.12</v>
      </c>
      <c r="AR24">
        <v>6.6239999999999997</v>
      </c>
      <c r="AS24">
        <v>5.3807999999999998</v>
      </c>
      <c r="AT24">
        <v>20.001799999999999</v>
      </c>
      <c r="AU24">
        <v>0</v>
      </c>
      <c r="AV24">
        <v>0</v>
      </c>
      <c r="AW24">
        <v>0</v>
      </c>
      <c r="AX24">
        <v>87.68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2567.0287209999992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67.331999999999994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45</v>
      </c>
      <c r="N25">
        <v>118.125</v>
      </c>
      <c r="O25">
        <v>123.66562500000001</v>
      </c>
      <c r="P25">
        <v>88.5</v>
      </c>
      <c r="Q25">
        <v>9.9924999999999997</v>
      </c>
      <c r="R25">
        <v>33.57</v>
      </c>
      <c r="S25">
        <v>26.390910000000002</v>
      </c>
      <c r="T25">
        <v>0</v>
      </c>
      <c r="U25">
        <v>418.77</v>
      </c>
      <c r="V25">
        <v>14.253199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42.615000000000002</v>
      </c>
      <c r="AI25">
        <v>0</v>
      </c>
      <c r="AJ25">
        <v>0</v>
      </c>
      <c r="AK25">
        <v>26.522099999999998</v>
      </c>
      <c r="AL25">
        <v>70.882000000000005</v>
      </c>
      <c r="AM25">
        <v>0</v>
      </c>
      <c r="AN25">
        <v>0.59302999999999995</v>
      </c>
      <c r="AO25">
        <v>0.88200000000000001</v>
      </c>
      <c r="AP25">
        <v>5.1239999999999997</v>
      </c>
      <c r="AQ25">
        <v>15.561</v>
      </c>
      <c r="AR25">
        <v>6.6239999999999997</v>
      </c>
      <c r="AS25">
        <v>5.3807999999999998</v>
      </c>
      <c r="AT25">
        <v>20.001799999999999</v>
      </c>
      <c r="AU25">
        <v>0</v>
      </c>
      <c r="AV25">
        <v>0</v>
      </c>
      <c r="AW25">
        <v>0</v>
      </c>
      <c r="AX25">
        <v>87.68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2587.7355209999992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67.331999999999994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45</v>
      </c>
      <c r="N26">
        <v>118.125</v>
      </c>
      <c r="O26">
        <v>123.66562500000001</v>
      </c>
      <c r="P26">
        <v>88.5</v>
      </c>
      <c r="Q26">
        <v>9.9924999999999997</v>
      </c>
      <c r="R26">
        <v>33.57</v>
      </c>
      <c r="S26">
        <v>26.390910000000002</v>
      </c>
      <c r="T26">
        <v>0</v>
      </c>
      <c r="U26">
        <v>418.77</v>
      </c>
      <c r="V26">
        <v>14.253199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19.971599999999999</v>
      </c>
      <c r="AH26">
        <v>56.82</v>
      </c>
      <c r="AI26">
        <v>3.819</v>
      </c>
      <c r="AJ26">
        <v>0</v>
      </c>
      <c r="AK26">
        <v>26.522099999999998</v>
      </c>
      <c r="AL26">
        <v>12.782</v>
      </c>
      <c r="AM26">
        <v>5.1986999999999997</v>
      </c>
      <c r="AN26">
        <v>0.59302999999999995</v>
      </c>
      <c r="AO26">
        <v>0.88200000000000001</v>
      </c>
      <c r="AP26">
        <v>5.1239999999999997</v>
      </c>
      <c r="AQ26">
        <v>31.122</v>
      </c>
      <c r="AR26">
        <v>6.6239999999999997</v>
      </c>
      <c r="AS26">
        <v>5.3807999999999998</v>
      </c>
      <c r="AT26">
        <v>20.001799999999999</v>
      </c>
      <c r="AU26">
        <v>0</v>
      </c>
      <c r="AV26">
        <v>0</v>
      </c>
      <c r="AW26">
        <v>0</v>
      </c>
      <c r="AX26">
        <v>87.68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2583.9046209999992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66.789000000000001</v>
      </c>
      <c r="G27">
        <v>0</v>
      </c>
      <c r="H27">
        <v>0</v>
      </c>
      <c r="I27">
        <v>0</v>
      </c>
      <c r="J27">
        <v>0</v>
      </c>
      <c r="K27">
        <v>0</v>
      </c>
      <c r="L27">
        <v>653.15250000000003</v>
      </c>
      <c r="M27">
        <v>45</v>
      </c>
      <c r="N27">
        <v>118.125</v>
      </c>
      <c r="O27">
        <v>123.66562500000001</v>
      </c>
      <c r="P27">
        <v>88.5</v>
      </c>
      <c r="Q27">
        <v>9.9924999999999997</v>
      </c>
      <c r="R27">
        <v>33.57</v>
      </c>
      <c r="S27">
        <v>26.390910000000002</v>
      </c>
      <c r="T27">
        <v>0</v>
      </c>
      <c r="U27">
        <v>418.77</v>
      </c>
      <c r="V27">
        <v>14.253199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19.971599999999999</v>
      </c>
      <c r="AH27">
        <v>75.760000000000005</v>
      </c>
      <c r="AI27">
        <v>16.350411999999999</v>
      </c>
      <c r="AJ27">
        <v>0</v>
      </c>
      <c r="AK27">
        <v>26.522099999999998</v>
      </c>
      <c r="AL27">
        <v>2.3239999999999998</v>
      </c>
      <c r="AM27">
        <v>10.557359999999999</v>
      </c>
      <c r="AN27">
        <v>0.59302999999999995</v>
      </c>
      <c r="AO27">
        <v>0.88200000000000001</v>
      </c>
      <c r="AP27">
        <v>5.1239999999999997</v>
      </c>
      <c r="AQ27">
        <v>46.683</v>
      </c>
      <c r="AR27">
        <v>6.6239999999999997</v>
      </c>
      <c r="AS27">
        <v>5.3807999999999998</v>
      </c>
      <c r="AT27">
        <v>20.001799999999999</v>
      </c>
      <c r="AU27">
        <v>0</v>
      </c>
      <c r="AV27">
        <v>0</v>
      </c>
      <c r="AW27">
        <v>0</v>
      </c>
      <c r="AX27">
        <v>87.68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2342.0078219999996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66.789000000000001</v>
      </c>
      <c r="G28">
        <v>0</v>
      </c>
      <c r="H28">
        <v>0</v>
      </c>
      <c r="I28">
        <v>0</v>
      </c>
      <c r="J28">
        <v>0</v>
      </c>
      <c r="K28">
        <v>0</v>
      </c>
      <c r="L28">
        <v>653.15250000000003</v>
      </c>
      <c r="M28">
        <v>45</v>
      </c>
      <c r="N28">
        <v>118.125</v>
      </c>
      <c r="O28">
        <v>123.66562500000001</v>
      </c>
      <c r="P28">
        <v>88.5</v>
      </c>
      <c r="Q28">
        <v>9.9924999999999997</v>
      </c>
      <c r="R28">
        <v>33.57</v>
      </c>
      <c r="S28">
        <v>26.390910000000002</v>
      </c>
      <c r="T28">
        <v>0</v>
      </c>
      <c r="U28">
        <v>418.77</v>
      </c>
      <c r="V28">
        <v>14.253199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19.971599999999999</v>
      </c>
      <c r="AH28">
        <v>113.64</v>
      </c>
      <c r="AI28">
        <v>16.350411999999999</v>
      </c>
      <c r="AJ28">
        <v>0</v>
      </c>
      <c r="AK28">
        <v>26.522099999999998</v>
      </c>
      <c r="AL28">
        <v>2.3239999999999998</v>
      </c>
      <c r="AM28">
        <v>15.804048</v>
      </c>
      <c r="AN28">
        <v>0.59302999999999995</v>
      </c>
      <c r="AO28">
        <v>0.88200000000000001</v>
      </c>
      <c r="AP28">
        <v>5.1239999999999997</v>
      </c>
      <c r="AQ28">
        <v>62.244</v>
      </c>
      <c r="AR28">
        <v>11.04</v>
      </c>
      <c r="AS28">
        <v>5.3807999999999998</v>
      </c>
      <c r="AT28">
        <v>20.001799999999999</v>
      </c>
      <c r="AU28">
        <v>0</v>
      </c>
      <c r="AV28">
        <v>0</v>
      </c>
      <c r="AW28">
        <v>0</v>
      </c>
      <c r="AX28">
        <v>87.68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2485.6847749999997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66.789000000000001</v>
      </c>
      <c r="G29">
        <v>0</v>
      </c>
      <c r="H29">
        <v>0</v>
      </c>
      <c r="I29">
        <v>0</v>
      </c>
      <c r="J29">
        <v>0</v>
      </c>
      <c r="K29">
        <v>0</v>
      </c>
      <c r="L29">
        <v>653.15250000000003</v>
      </c>
      <c r="M29">
        <v>45</v>
      </c>
      <c r="N29">
        <v>118.125</v>
      </c>
      <c r="O29">
        <v>123.66562500000001</v>
      </c>
      <c r="P29">
        <v>88.5</v>
      </c>
      <c r="Q29">
        <v>9.9924999999999997</v>
      </c>
      <c r="R29">
        <v>33.57</v>
      </c>
      <c r="S29">
        <v>26.390910000000002</v>
      </c>
      <c r="T29">
        <v>0</v>
      </c>
      <c r="U29">
        <v>418.77</v>
      </c>
      <c r="V29">
        <v>14.253199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26.522099999999998</v>
      </c>
      <c r="AL29">
        <v>2.3239999999999998</v>
      </c>
      <c r="AM29">
        <v>15.804048</v>
      </c>
      <c r="AN29">
        <v>0.59302999999999995</v>
      </c>
      <c r="AO29">
        <v>0.88200000000000001</v>
      </c>
      <c r="AP29">
        <v>5.1239999999999997</v>
      </c>
      <c r="AQ29">
        <v>62.244</v>
      </c>
      <c r="AR29">
        <v>49.68</v>
      </c>
      <c r="AS29">
        <v>5.3807999999999998</v>
      </c>
      <c r="AT29">
        <v>20.001799999999999</v>
      </c>
      <c r="AU29">
        <v>0</v>
      </c>
      <c r="AV29">
        <v>0</v>
      </c>
      <c r="AW29">
        <v>0</v>
      </c>
      <c r="AX29">
        <v>87.68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2556.6947749999999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66.789000000000001</v>
      </c>
      <c r="G30">
        <v>0</v>
      </c>
      <c r="H30">
        <v>0</v>
      </c>
      <c r="I30">
        <v>0</v>
      </c>
      <c r="J30">
        <v>0</v>
      </c>
      <c r="K30">
        <v>0</v>
      </c>
      <c r="L30">
        <v>653.15250000000003</v>
      </c>
      <c r="M30">
        <v>45</v>
      </c>
      <c r="N30">
        <v>118.125</v>
      </c>
      <c r="O30">
        <v>123.66562500000001</v>
      </c>
      <c r="P30">
        <v>88.5</v>
      </c>
      <c r="Q30">
        <v>9.9924999999999997</v>
      </c>
      <c r="R30">
        <v>33.57</v>
      </c>
      <c r="S30">
        <v>26.390910000000002</v>
      </c>
      <c r="T30">
        <v>0</v>
      </c>
      <c r="U30">
        <v>418.77</v>
      </c>
      <c r="V30">
        <v>14.253199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26.522099999999998</v>
      </c>
      <c r="AL30">
        <v>2.3239999999999998</v>
      </c>
      <c r="AM30">
        <v>15.804048</v>
      </c>
      <c r="AN30">
        <v>0.59302999999999995</v>
      </c>
      <c r="AO30">
        <v>0.88200000000000001</v>
      </c>
      <c r="AP30">
        <v>5.1239999999999997</v>
      </c>
      <c r="AQ30">
        <v>62.244</v>
      </c>
      <c r="AR30">
        <v>49.68</v>
      </c>
      <c r="AS30">
        <v>5.3807999999999998</v>
      </c>
      <c r="AT30">
        <v>20.001799999999999</v>
      </c>
      <c r="AU30">
        <v>0</v>
      </c>
      <c r="AV30">
        <v>0</v>
      </c>
      <c r="AW30">
        <v>0</v>
      </c>
      <c r="AX30">
        <v>87.68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2556.6947749999999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66.789000000000001</v>
      </c>
      <c r="G31">
        <v>0</v>
      </c>
      <c r="H31">
        <v>0</v>
      </c>
      <c r="I31">
        <v>0</v>
      </c>
      <c r="J31">
        <v>0</v>
      </c>
      <c r="K31">
        <v>0</v>
      </c>
      <c r="L31">
        <v>653.15250000000003</v>
      </c>
      <c r="M31">
        <v>45</v>
      </c>
      <c r="N31">
        <v>118.125</v>
      </c>
      <c r="O31">
        <v>123.66562500000001</v>
      </c>
      <c r="P31">
        <v>88.5</v>
      </c>
      <c r="Q31">
        <v>9.9924999999999997</v>
      </c>
      <c r="R31">
        <v>33.57</v>
      </c>
      <c r="S31">
        <v>26.390910000000002</v>
      </c>
      <c r="T31">
        <v>0</v>
      </c>
      <c r="U31">
        <v>418.77</v>
      </c>
      <c r="V31">
        <v>14.253199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19.971599999999999</v>
      </c>
      <c r="AH31">
        <v>113.64</v>
      </c>
      <c r="AI31">
        <v>16.350411999999999</v>
      </c>
      <c r="AJ31">
        <v>0</v>
      </c>
      <c r="AK31">
        <v>26.522099999999998</v>
      </c>
      <c r="AL31">
        <v>2.3239999999999998</v>
      </c>
      <c r="AM31">
        <v>15.804048</v>
      </c>
      <c r="AN31">
        <v>0.59302999999999995</v>
      </c>
      <c r="AO31">
        <v>0.88200000000000001</v>
      </c>
      <c r="AP31">
        <v>5.1239999999999997</v>
      </c>
      <c r="AQ31">
        <v>62.244</v>
      </c>
      <c r="AR31">
        <v>6.6239999999999997</v>
      </c>
      <c r="AS31">
        <v>6.726</v>
      </c>
      <c r="AT31">
        <v>20.001799999999999</v>
      </c>
      <c r="AU31">
        <v>0</v>
      </c>
      <c r="AV31">
        <v>0</v>
      </c>
      <c r="AW31">
        <v>0</v>
      </c>
      <c r="AX31">
        <v>87.68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2492.5248310000002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66.789000000000001</v>
      </c>
      <c r="G32">
        <v>0</v>
      </c>
      <c r="H32">
        <v>0</v>
      </c>
      <c r="I32">
        <v>0</v>
      </c>
      <c r="J32">
        <v>0</v>
      </c>
      <c r="K32">
        <v>0</v>
      </c>
      <c r="L32">
        <v>653.15250000000003</v>
      </c>
      <c r="M32">
        <v>45</v>
      </c>
      <c r="N32">
        <v>118.125</v>
      </c>
      <c r="O32">
        <v>123.66562500000001</v>
      </c>
      <c r="P32">
        <v>88.5</v>
      </c>
      <c r="Q32">
        <v>9.9924999999999997</v>
      </c>
      <c r="R32">
        <v>33.57</v>
      </c>
      <c r="S32">
        <v>26.390910000000002</v>
      </c>
      <c r="T32">
        <v>0</v>
      </c>
      <c r="U32">
        <v>418.77</v>
      </c>
      <c r="V32">
        <v>14.253199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19.971599999999999</v>
      </c>
      <c r="AH32">
        <v>113.64</v>
      </c>
      <c r="AI32">
        <v>16.350411999999999</v>
      </c>
      <c r="AJ32">
        <v>0</v>
      </c>
      <c r="AK32">
        <v>26.522099999999998</v>
      </c>
      <c r="AL32">
        <v>2.3239999999999998</v>
      </c>
      <c r="AM32">
        <v>15.804048</v>
      </c>
      <c r="AN32">
        <v>0.59302999999999995</v>
      </c>
      <c r="AO32">
        <v>0.88200000000000001</v>
      </c>
      <c r="AP32">
        <v>5.1239999999999997</v>
      </c>
      <c r="AQ32">
        <v>62.244</v>
      </c>
      <c r="AR32">
        <v>6.6239999999999997</v>
      </c>
      <c r="AS32">
        <v>6.726</v>
      </c>
      <c r="AT32">
        <v>20.001799999999999</v>
      </c>
      <c r="AU32">
        <v>0</v>
      </c>
      <c r="AV32">
        <v>0</v>
      </c>
      <c r="AW32">
        <v>0</v>
      </c>
      <c r="AX32">
        <v>87.68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2464.2996309999999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66.789000000000001</v>
      </c>
      <c r="G33">
        <v>0</v>
      </c>
      <c r="H33">
        <v>0</v>
      </c>
      <c r="I33">
        <v>0</v>
      </c>
      <c r="J33">
        <v>0</v>
      </c>
      <c r="K33">
        <v>0</v>
      </c>
      <c r="L33">
        <v>653.15250000000003</v>
      </c>
      <c r="M33">
        <v>45</v>
      </c>
      <c r="N33">
        <v>118.125</v>
      </c>
      <c r="O33">
        <v>123.66562500000001</v>
      </c>
      <c r="P33">
        <v>88.5</v>
      </c>
      <c r="Q33">
        <v>9.9924999999999997</v>
      </c>
      <c r="R33">
        <v>33.57</v>
      </c>
      <c r="S33">
        <v>26.390910000000002</v>
      </c>
      <c r="T33">
        <v>0</v>
      </c>
      <c r="U33">
        <v>418.77</v>
      </c>
      <c r="V33">
        <v>14.253199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19.971599999999999</v>
      </c>
      <c r="AH33">
        <v>108.905</v>
      </c>
      <c r="AI33">
        <v>3.819</v>
      </c>
      <c r="AJ33">
        <v>0</v>
      </c>
      <c r="AK33">
        <v>26.522099999999998</v>
      </c>
      <c r="AL33">
        <v>2.3239999999999998</v>
      </c>
      <c r="AM33">
        <v>15.804048</v>
      </c>
      <c r="AN33">
        <v>0.59302999999999995</v>
      </c>
      <c r="AO33">
        <v>0.88200000000000001</v>
      </c>
      <c r="AP33">
        <v>5.1239999999999997</v>
      </c>
      <c r="AQ33">
        <v>62.244</v>
      </c>
      <c r="AR33">
        <v>6.6239999999999997</v>
      </c>
      <c r="AS33">
        <v>6.726</v>
      </c>
      <c r="AT33">
        <v>18.902799999999999</v>
      </c>
      <c r="AU33">
        <v>0</v>
      </c>
      <c r="AV33">
        <v>0</v>
      </c>
      <c r="AW33">
        <v>0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2411.1377190000003</v>
      </c>
    </row>
    <row r="34" spans="1:117">
      <c r="A34" t="s">
        <v>76</v>
      </c>
      <c r="B34">
        <v>0</v>
      </c>
      <c r="C34">
        <v>42</v>
      </c>
      <c r="D34">
        <v>0</v>
      </c>
      <c r="E34">
        <v>0</v>
      </c>
      <c r="F34">
        <v>66.789000000000001</v>
      </c>
      <c r="G34">
        <v>0</v>
      </c>
      <c r="H34">
        <v>0</v>
      </c>
      <c r="I34">
        <v>0</v>
      </c>
      <c r="J34">
        <v>0</v>
      </c>
      <c r="K34">
        <v>0</v>
      </c>
      <c r="L34">
        <v>653.15250000000003</v>
      </c>
      <c r="M34">
        <v>45</v>
      </c>
      <c r="N34">
        <v>118.125</v>
      </c>
      <c r="O34">
        <v>123.66562500000001</v>
      </c>
      <c r="P34">
        <v>88.5</v>
      </c>
      <c r="Q34">
        <v>9.9924999999999997</v>
      </c>
      <c r="R34">
        <v>33.57</v>
      </c>
      <c r="S34">
        <v>26.390910000000002</v>
      </c>
      <c r="T34">
        <v>0</v>
      </c>
      <c r="U34">
        <v>418.77</v>
      </c>
      <c r="V34">
        <v>14.253199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32.957704</v>
      </c>
      <c r="AF34">
        <v>17.748000000000001</v>
      </c>
      <c r="AG34">
        <v>19.971599999999999</v>
      </c>
      <c r="AH34">
        <v>85.23</v>
      </c>
      <c r="AI34">
        <v>0</v>
      </c>
      <c r="AJ34">
        <v>0</v>
      </c>
      <c r="AK34">
        <v>26.522099999999998</v>
      </c>
      <c r="AL34">
        <v>2.3239999999999998</v>
      </c>
      <c r="AM34">
        <v>10.557359999999999</v>
      </c>
      <c r="AN34">
        <v>0.59302999999999995</v>
      </c>
      <c r="AO34">
        <v>0.88200000000000001</v>
      </c>
      <c r="AP34">
        <v>5.1239999999999997</v>
      </c>
      <c r="AQ34">
        <v>62.244</v>
      </c>
      <c r="AR34">
        <v>6.6239999999999997</v>
      </c>
      <c r="AS34">
        <v>6.726</v>
      </c>
      <c r="AT34">
        <v>18.902799999999999</v>
      </c>
      <c r="AU34">
        <v>0</v>
      </c>
      <c r="AV34">
        <v>0</v>
      </c>
      <c r="AW34">
        <v>0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2274.7806179999998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66.245999999999995</v>
      </c>
      <c r="G35">
        <v>0</v>
      </c>
      <c r="H35">
        <v>0</v>
      </c>
      <c r="I35">
        <v>0</v>
      </c>
      <c r="J35">
        <v>0</v>
      </c>
      <c r="K35">
        <v>0</v>
      </c>
      <c r="L35">
        <v>653.15250000000003</v>
      </c>
      <c r="M35">
        <v>45</v>
      </c>
      <c r="N35">
        <v>118.125</v>
      </c>
      <c r="O35">
        <v>123.66562500000001</v>
      </c>
      <c r="P35">
        <v>88.5</v>
      </c>
      <c r="Q35">
        <v>9.9924999999999997</v>
      </c>
      <c r="R35">
        <v>33.57</v>
      </c>
      <c r="S35">
        <v>26.390910000000002</v>
      </c>
      <c r="T35">
        <v>0</v>
      </c>
      <c r="U35">
        <v>418.77</v>
      </c>
      <c r="V35">
        <v>14.253199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32.957704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26.522099999999998</v>
      </c>
      <c r="AL35">
        <v>2.3239999999999998</v>
      </c>
      <c r="AM35">
        <v>5.2786799999999996</v>
      </c>
      <c r="AN35">
        <v>0.59302999999999995</v>
      </c>
      <c r="AO35">
        <v>0.88200000000000001</v>
      </c>
      <c r="AP35">
        <v>5.1239999999999997</v>
      </c>
      <c r="AQ35">
        <v>62.244</v>
      </c>
      <c r="AR35">
        <v>6.6239999999999997</v>
      </c>
      <c r="AS35">
        <v>10.7616</v>
      </c>
      <c r="AT35">
        <v>18.902799999999999</v>
      </c>
      <c r="AU35">
        <v>0</v>
      </c>
      <c r="AV35">
        <v>0</v>
      </c>
      <c r="AW35">
        <v>0</v>
      </c>
      <c r="AX35">
        <v>85.488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2242.9885380000001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66.245999999999995</v>
      </c>
      <c r="G36">
        <v>0</v>
      </c>
      <c r="H36">
        <v>0</v>
      </c>
      <c r="I36">
        <v>0</v>
      </c>
      <c r="J36">
        <v>0</v>
      </c>
      <c r="K36">
        <v>0</v>
      </c>
      <c r="L36">
        <v>653.15250000000003</v>
      </c>
      <c r="M36">
        <v>45</v>
      </c>
      <c r="N36">
        <v>118.125</v>
      </c>
      <c r="O36">
        <v>123.66562500000001</v>
      </c>
      <c r="P36">
        <v>88.5</v>
      </c>
      <c r="Q36">
        <v>9.9924999999999997</v>
      </c>
      <c r="R36">
        <v>33.57</v>
      </c>
      <c r="S36">
        <v>26.390910000000002</v>
      </c>
      <c r="T36">
        <v>0</v>
      </c>
      <c r="U36">
        <v>418.77</v>
      </c>
      <c r="V36">
        <v>14.253199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56.82</v>
      </c>
      <c r="AI36">
        <v>0</v>
      </c>
      <c r="AJ36">
        <v>0</v>
      </c>
      <c r="AK36">
        <v>26.522099999999998</v>
      </c>
      <c r="AL36">
        <v>2.3239999999999998</v>
      </c>
      <c r="AM36">
        <v>0</v>
      </c>
      <c r="AN36">
        <v>0.59302999999999995</v>
      </c>
      <c r="AO36">
        <v>0.88200000000000001</v>
      </c>
      <c r="AP36">
        <v>5.1239999999999997</v>
      </c>
      <c r="AQ36">
        <v>46.683</v>
      </c>
      <c r="AR36">
        <v>11.04</v>
      </c>
      <c r="AS36">
        <v>24.75168</v>
      </c>
      <c r="AT36">
        <v>18.902799999999999</v>
      </c>
      <c r="AU36">
        <v>0</v>
      </c>
      <c r="AV36">
        <v>0</v>
      </c>
      <c r="AW36">
        <v>0</v>
      </c>
      <c r="AX36">
        <v>85.488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2231.084938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66.245999999999995</v>
      </c>
      <c r="G37">
        <v>0</v>
      </c>
      <c r="H37">
        <v>0</v>
      </c>
      <c r="I37">
        <v>0</v>
      </c>
      <c r="J37">
        <v>0</v>
      </c>
      <c r="K37">
        <v>0</v>
      </c>
      <c r="L37">
        <v>653.15250000000003</v>
      </c>
      <c r="M37">
        <v>45</v>
      </c>
      <c r="N37">
        <v>118.125</v>
      </c>
      <c r="O37">
        <v>123.66562500000001</v>
      </c>
      <c r="P37">
        <v>88.5</v>
      </c>
      <c r="Q37">
        <v>9.9924999999999997</v>
      </c>
      <c r="R37">
        <v>33.57</v>
      </c>
      <c r="S37">
        <v>26.390910000000002</v>
      </c>
      <c r="T37">
        <v>0</v>
      </c>
      <c r="U37">
        <v>418.77</v>
      </c>
      <c r="V37">
        <v>14.253199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37.880000000000003</v>
      </c>
      <c r="AI37">
        <v>0</v>
      </c>
      <c r="AJ37">
        <v>0</v>
      </c>
      <c r="AK37">
        <v>26.522099999999998</v>
      </c>
      <c r="AL37">
        <v>2.3239999999999998</v>
      </c>
      <c r="AM37">
        <v>0</v>
      </c>
      <c r="AN37">
        <v>0.59302999999999995</v>
      </c>
      <c r="AO37">
        <v>0.88200000000000001</v>
      </c>
      <c r="AP37">
        <v>5.1239999999999997</v>
      </c>
      <c r="AQ37">
        <v>45.36</v>
      </c>
      <c r="AR37">
        <v>49.68</v>
      </c>
      <c r="AS37">
        <v>24.75168</v>
      </c>
      <c r="AT37">
        <v>18.902799999999999</v>
      </c>
      <c r="AU37">
        <v>0</v>
      </c>
      <c r="AV37">
        <v>0</v>
      </c>
      <c r="AW37">
        <v>0</v>
      </c>
      <c r="AX37">
        <v>85.488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2249.4619379999999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65.703000000000003</v>
      </c>
      <c r="G38">
        <v>0</v>
      </c>
      <c r="H38">
        <v>0</v>
      </c>
      <c r="I38">
        <v>0</v>
      </c>
      <c r="J38">
        <v>0</v>
      </c>
      <c r="K38">
        <v>0</v>
      </c>
      <c r="L38">
        <v>653.15250000000003</v>
      </c>
      <c r="M38">
        <v>45</v>
      </c>
      <c r="N38">
        <v>118.125</v>
      </c>
      <c r="O38">
        <v>123.66562500000001</v>
      </c>
      <c r="P38">
        <v>88.5</v>
      </c>
      <c r="Q38">
        <v>9.9924999999999997</v>
      </c>
      <c r="R38">
        <v>33.57</v>
      </c>
      <c r="S38">
        <v>26.390910000000002</v>
      </c>
      <c r="T38">
        <v>0</v>
      </c>
      <c r="U38">
        <v>418.77</v>
      </c>
      <c r="V38">
        <v>14.253199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18.940000000000001</v>
      </c>
      <c r="AI38">
        <v>0</v>
      </c>
      <c r="AJ38">
        <v>0</v>
      </c>
      <c r="AK38">
        <v>26.522099999999998</v>
      </c>
      <c r="AL38">
        <v>2.3239999999999998</v>
      </c>
      <c r="AM38">
        <v>0</v>
      </c>
      <c r="AN38">
        <v>0.59302999999999995</v>
      </c>
      <c r="AO38">
        <v>0.88200000000000001</v>
      </c>
      <c r="AP38">
        <v>5.1239999999999997</v>
      </c>
      <c r="AQ38">
        <v>45.36</v>
      </c>
      <c r="AR38">
        <v>49.68</v>
      </c>
      <c r="AS38">
        <v>24.75168</v>
      </c>
      <c r="AT38">
        <v>18.902799999999999</v>
      </c>
      <c r="AU38">
        <v>0</v>
      </c>
      <c r="AV38">
        <v>0</v>
      </c>
      <c r="AW38">
        <v>0</v>
      </c>
      <c r="AX38">
        <v>85.488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2229.9789380000002</v>
      </c>
    </row>
    <row r="39" spans="1:117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65.703000000000003</v>
      </c>
      <c r="G39">
        <v>0</v>
      </c>
      <c r="H39">
        <v>0</v>
      </c>
      <c r="I39">
        <v>0</v>
      </c>
      <c r="J39">
        <v>0</v>
      </c>
      <c r="K39">
        <v>0</v>
      </c>
      <c r="L39">
        <v>653.15250000000003</v>
      </c>
      <c r="M39">
        <v>45</v>
      </c>
      <c r="N39">
        <v>118.125</v>
      </c>
      <c r="O39">
        <v>123.66562500000001</v>
      </c>
      <c r="P39">
        <v>88.5</v>
      </c>
      <c r="Q39">
        <v>9.9924999999999997</v>
      </c>
      <c r="R39">
        <v>33.57</v>
      </c>
      <c r="S39">
        <v>26.390910000000002</v>
      </c>
      <c r="T39">
        <v>0</v>
      </c>
      <c r="U39">
        <v>418.77</v>
      </c>
      <c r="V39">
        <v>14.253199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18.940000000000001</v>
      </c>
      <c r="AI39">
        <v>0</v>
      </c>
      <c r="AJ39">
        <v>0</v>
      </c>
      <c r="AK39">
        <v>26.522099999999998</v>
      </c>
      <c r="AL39">
        <v>2.3239999999999998</v>
      </c>
      <c r="AM39">
        <v>0</v>
      </c>
      <c r="AN39">
        <v>0.59302999999999995</v>
      </c>
      <c r="AO39">
        <v>0</v>
      </c>
      <c r="AP39">
        <v>5.1239999999999997</v>
      </c>
      <c r="AQ39">
        <v>30.366</v>
      </c>
      <c r="AR39">
        <v>11.04</v>
      </c>
      <c r="AS39">
        <v>24.75168</v>
      </c>
      <c r="AT39">
        <v>18.902799999999999</v>
      </c>
      <c r="AU39">
        <v>0</v>
      </c>
      <c r="AV39">
        <v>0</v>
      </c>
      <c r="AW39">
        <v>0</v>
      </c>
      <c r="AX39">
        <v>85.488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2174.9379380000005</v>
      </c>
    </row>
    <row r="40" spans="1:117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65.703000000000003</v>
      </c>
      <c r="G40">
        <v>0</v>
      </c>
      <c r="H40">
        <v>0</v>
      </c>
      <c r="I40">
        <v>0</v>
      </c>
      <c r="J40">
        <v>0</v>
      </c>
      <c r="K40">
        <v>0</v>
      </c>
      <c r="L40">
        <v>653.15250000000003</v>
      </c>
      <c r="M40">
        <v>45</v>
      </c>
      <c r="N40">
        <v>118.125</v>
      </c>
      <c r="O40">
        <v>123.66562500000001</v>
      </c>
      <c r="P40">
        <v>88.5</v>
      </c>
      <c r="Q40">
        <v>9.9924999999999997</v>
      </c>
      <c r="R40">
        <v>33.57</v>
      </c>
      <c r="S40">
        <v>26.390910000000002</v>
      </c>
      <c r="T40">
        <v>0</v>
      </c>
      <c r="U40">
        <v>418.77</v>
      </c>
      <c r="V40">
        <v>14.253199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18.940000000000001</v>
      </c>
      <c r="AI40">
        <v>0</v>
      </c>
      <c r="AJ40">
        <v>0</v>
      </c>
      <c r="AK40">
        <v>26.522099999999998</v>
      </c>
      <c r="AL40">
        <v>2.3239999999999998</v>
      </c>
      <c r="AM40">
        <v>0</v>
      </c>
      <c r="AN40">
        <v>0.59302999999999995</v>
      </c>
      <c r="AO40">
        <v>0</v>
      </c>
      <c r="AP40">
        <v>5.1239999999999997</v>
      </c>
      <c r="AQ40">
        <v>15.75</v>
      </c>
      <c r="AR40">
        <v>8.8320000000000007</v>
      </c>
      <c r="AS40">
        <v>24.75168</v>
      </c>
      <c r="AT40">
        <v>18.902799999999999</v>
      </c>
      <c r="AU40">
        <v>0</v>
      </c>
      <c r="AV40">
        <v>0</v>
      </c>
      <c r="AW40">
        <v>0</v>
      </c>
      <c r="AX40">
        <v>85.488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2158.1139380000004</v>
      </c>
    </row>
    <row r="41" spans="1:117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65.703000000000003</v>
      </c>
      <c r="G41">
        <v>0</v>
      </c>
      <c r="H41">
        <v>0</v>
      </c>
      <c r="I41">
        <v>0</v>
      </c>
      <c r="J41">
        <v>0</v>
      </c>
      <c r="K41">
        <v>0</v>
      </c>
      <c r="L41">
        <v>653.15250000000003</v>
      </c>
      <c r="M41">
        <v>45</v>
      </c>
      <c r="N41">
        <v>118.125</v>
      </c>
      <c r="O41">
        <v>123.66562500000001</v>
      </c>
      <c r="P41">
        <v>88.5</v>
      </c>
      <c r="Q41">
        <v>9.9924999999999997</v>
      </c>
      <c r="R41">
        <v>33.57</v>
      </c>
      <c r="S41">
        <v>26.390910000000002</v>
      </c>
      <c r="T41">
        <v>0</v>
      </c>
      <c r="U41">
        <v>418.77</v>
      </c>
      <c r="V41">
        <v>14.253199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19.971599999999999</v>
      </c>
      <c r="AH41">
        <v>18.940000000000001</v>
      </c>
      <c r="AI41">
        <v>0</v>
      </c>
      <c r="AJ41">
        <v>0</v>
      </c>
      <c r="AK41">
        <v>26.522099999999998</v>
      </c>
      <c r="AL41">
        <v>2.3239999999999998</v>
      </c>
      <c r="AM41">
        <v>0</v>
      </c>
      <c r="AN41">
        <v>0.59302999999999995</v>
      </c>
      <c r="AO41">
        <v>0</v>
      </c>
      <c r="AP41">
        <v>5.1239999999999997</v>
      </c>
      <c r="AQ41">
        <v>0</v>
      </c>
      <c r="AR41">
        <v>8.8320000000000007</v>
      </c>
      <c r="AS41">
        <v>24.75168</v>
      </c>
      <c r="AT41">
        <v>18.902799999999999</v>
      </c>
      <c r="AU41">
        <v>0</v>
      </c>
      <c r="AV41">
        <v>0</v>
      </c>
      <c r="AW41">
        <v>0</v>
      </c>
      <c r="AX41">
        <v>85.488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2142.3639380000004</v>
      </c>
    </row>
    <row r="42" spans="1:117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65.703000000000003</v>
      </c>
      <c r="G42">
        <v>0</v>
      </c>
      <c r="H42">
        <v>0</v>
      </c>
      <c r="I42">
        <v>0</v>
      </c>
      <c r="J42">
        <v>0</v>
      </c>
      <c r="K42">
        <v>0</v>
      </c>
      <c r="L42">
        <v>653.15250000000003</v>
      </c>
      <c r="M42">
        <v>45</v>
      </c>
      <c r="N42">
        <v>118.125</v>
      </c>
      <c r="O42">
        <v>123.66562500000001</v>
      </c>
      <c r="P42">
        <v>88.5</v>
      </c>
      <c r="Q42">
        <v>9.9924999999999997</v>
      </c>
      <c r="R42">
        <v>33.57</v>
      </c>
      <c r="S42">
        <v>26.390910000000002</v>
      </c>
      <c r="T42">
        <v>0</v>
      </c>
      <c r="U42">
        <v>418.77</v>
      </c>
      <c r="V42">
        <v>14.253199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19.971599999999999</v>
      </c>
      <c r="AH42">
        <v>18.940000000000001</v>
      </c>
      <c r="AI42">
        <v>0</v>
      </c>
      <c r="AJ42">
        <v>0</v>
      </c>
      <c r="AK42">
        <v>26.522099999999998</v>
      </c>
      <c r="AL42">
        <v>2.3239999999999998</v>
      </c>
      <c r="AM42">
        <v>0</v>
      </c>
      <c r="AN42">
        <v>0.59302999999999995</v>
      </c>
      <c r="AO42">
        <v>0</v>
      </c>
      <c r="AP42">
        <v>5.1239999999999997</v>
      </c>
      <c r="AQ42">
        <v>0</v>
      </c>
      <c r="AR42">
        <v>8.8320000000000007</v>
      </c>
      <c r="AS42">
        <v>24.75168</v>
      </c>
      <c r="AT42">
        <v>18.902799999999999</v>
      </c>
      <c r="AU42">
        <v>0</v>
      </c>
      <c r="AV42">
        <v>0</v>
      </c>
      <c r="AW42">
        <v>0</v>
      </c>
      <c r="AX42">
        <v>85.488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2142.3639380000004</v>
      </c>
    </row>
    <row r="43" spans="1:117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65.703000000000003</v>
      </c>
      <c r="G43">
        <v>0</v>
      </c>
      <c r="H43">
        <v>0</v>
      </c>
      <c r="I43">
        <v>0</v>
      </c>
      <c r="J43">
        <v>0</v>
      </c>
      <c r="K43">
        <v>0</v>
      </c>
      <c r="L43">
        <v>653.15250000000003</v>
      </c>
      <c r="M43">
        <v>45</v>
      </c>
      <c r="N43">
        <v>118.125</v>
      </c>
      <c r="O43">
        <v>123.66562500000001</v>
      </c>
      <c r="P43">
        <v>88.5</v>
      </c>
      <c r="Q43">
        <v>9.9924999999999997</v>
      </c>
      <c r="R43">
        <v>33.57</v>
      </c>
      <c r="S43">
        <v>26.390910000000002</v>
      </c>
      <c r="T43">
        <v>0</v>
      </c>
      <c r="U43">
        <v>418.77</v>
      </c>
      <c r="V43">
        <v>14.253199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32.957704</v>
      </c>
      <c r="AF43">
        <v>8.8740000000000006</v>
      </c>
      <c r="AG43">
        <v>19.971599999999999</v>
      </c>
      <c r="AH43">
        <v>18.940000000000001</v>
      </c>
      <c r="AI43">
        <v>0</v>
      </c>
      <c r="AJ43">
        <v>0</v>
      </c>
      <c r="AK43">
        <v>26.522099999999998</v>
      </c>
      <c r="AL43">
        <v>2.3239999999999998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8.8320000000000007</v>
      </c>
      <c r="AS43">
        <v>24.75168</v>
      </c>
      <c r="AT43">
        <v>18.902799999999999</v>
      </c>
      <c r="AU43">
        <v>0</v>
      </c>
      <c r="AV43">
        <v>0</v>
      </c>
      <c r="AW43">
        <v>0</v>
      </c>
      <c r="AX43">
        <v>85.488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2142.3639380000004</v>
      </c>
    </row>
    <row r="44" spans="1:117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65.703000000000003</v>
      </c>
      <c r="G44">
        <v>0</v>
      </c>
      <c r="H44">
        <v>0</v>
      </c>
      <c r="I44">
        <v>0</v>
      </c>
      <c r="J44">
        <v>0</v>
      </c>
      <c r="K44">
        <v>0</v>
      </c>
      <c r="L44">
        <v>653.15250000000003</v>
      </c>
      <c r="M44">
        <v>45</v>
      </c>
      <c r="N44">
        <v>118.125</v>
      </c>
      <c r="O44">
        <v>123.66562500000001</v>
      </c>
      <c r="P44">
        <v>88.5</v>
      </c>
      <c r="Q44">
        <v>9.9924999999999997</v>
      </c>
      <c r="R44">
        <v>33.57</v>
      </c>
      <c r="S44">
        <v>26.390910000000002</v>
      </c>
      <c r="T44">
        <v>0</v>
      </c>
      <c r="U44">
        <v>418.77</v>
      </c>
      <c r="V44">
        <v>14.253199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18.940000000000001</v>
      </c>
      <c r="AI44">
        <v>0</v>
      </c>
      <c r="AJ44">
        <v>0</v>
      </c>
      <c r="AK44">
        <v>26.522099999999998</v>
      </c>
      <c r="AL44">
        <v>2.3239999999999998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8.8320000000000007</v>
      </c>
      <c r="AS44">
        <v>14.7972</v>
      </c>
      <c r="AT44">
        <v>18.902799999999999</v>
      </c>
      <c r="AU44">
        <v>0</v>
      </c>
      <c r="AV44">
        <v>0</v>
      </c>
      <c r="AW44">
        <v>0</v>
      </c>
      <c r="AX44">
        <v>85.488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2115.9306060000008</v>
      </c>
    </row>
    <row r="45" spans="1:117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65.703000000000003</v>
      </c>
      <c r="G45">
        <v>0</v>
      </c>
      <c r="H45">
        <v>0</v>
      </c>
      <c r="I45">
        <v>0</v>
      </c>
      <c r="J45">
        <v>0</v>
      </c>
      <c r="K45">
        <v>0</v>
      </c>
      <c r="L45">
        <v>653.15250000000003</v>
      </c>
      <c r="M45">
        <v>45</v>
      </c>
      <c r="N45">
        <v>118.125</v>
      </c>
      <c r="O45">
        <v>123.66562500000001</v>
      </c>
      <c r="P45">
        <v>88.5</v>
      </c>
      <c r="Q45">
        <v>11.42</v>
      </c>
      <c r="R45">
        <v>33.57</v>
      </c>
      <c r="S45">
        <v>26.390910000000002</v>
      </c>
      <c r="T45">
        <v>0</v>
      </c>
      <c r="U45">
        <v>418.77</v>
      </c>
      <c r="V45">
        <v>14.253199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18.940000000000001</v>
      </c>
      <c r="AI45">
        <v>0</v>
      </c>
      <c r="AJ45">
        <v>0</v>
      </c>
      <c r="AK45">
        <v>26.522099999999998</v>
      </c>
      <c r="AL45">
        <v>2.3239999999999998</v>
      </c>
      <c r="AM45">
        <v>0</v>
      </c>
      <c r="AN45">
        <v>0.59302999999999995</v>
      </c>
      <c r="AO45">
        <v>0</v>
      </c>
      <c r="AP45">
        <v>5.1239999999999997</v>
      </c>
      <c r="AQ45">
        <v>0</v>
      </c>
      <c r="AR45">
        <v>8.8320000000000007</v>
      </c>
      <c r="AS45">
        <v>14.7972</v>
      </c>
      <c r="AT45">
        <v>18.902799999999999</v>
      </c>
      <c r="AU45">
        <v>0</v>
      </c>
      <c r="AV45">
        <v>0</v>
      </c>
      <c r="AW45">
        <v>0</v>
      </c>
      <c r="AX45">
        <v>85.488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2117.3581060000006</v>
      </c>
    </row>
    <row r="46" spans="1:117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65.703000000000003</v>
      </c>
      <c r="G46">
        <v>0</v>
      </c>
      <c r="H46">
        <v>0</v>
      </c>
      <c r="I46">
        <v>0</v>
      </c>
      <c r="J46">
        <v>0</v>
      </c>
      <c r="K46">
        <v>0</v>
      </c>
      <c r="L46">
        <v>653.15250000000003</v>
      </c>
      <c r="M46">
        <v>45</v>
      </c>
      <c r="N46">
        <v>118.125</v>
      </c>
      <c r="O46">
        <v>123.66562500000001</v>
      </c>
      <c r="P46">
        <v>88.5</v>
      </c>
      <c r="Q46">
        <v>11.42</v>
      </c>
      <c r="R46">
        <v>33.57</v>
      </c>
      <c r="S46">
        <v>26.390910000000002</v>
      </c>
      <c r="T46">
        <v>0</v>
      </c>
      <c r="U46">
        <v>418.77</v>
      </c>
      <c r="V46">
        <v>14.253199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18.940000000000001</v>
      </c>
      <c r="AI46">
        <v>0</v>
      </c>
      <c r="AJ46">
        <v>0</v>
      </c>
      <c r="AK46">
        <v>26.522099999999998</v>
      </c>
      <c r="AL46">
        <v>2.3239999999999998</v>
      </c>
      <c r="AM46">
        <v>0</v>
      </c>
      <c r="AN46">
        <v>0.59302999999999995</v>
      </c>
      <c r="AO46">
        <v>0</v>
      </c>
      <c r="AP46">
        <v>5.1239999999999997</v>
      </c>
      <c r="AQ46">
        <v>0</v>
      </c>
      <c r="AR46">
        <v>8.8320000000000007</v>
      </c>
      <c r="AS46">
        <v>14.7972</v>
      </c>
      <c r="AT46">
        <v>18.902799999999999</v>
      </c>
      <c r="AU46">
        <v>0</v>
      </c>
      <c r="AV46">
        <v>0</v>
      </c>
      <c r="AW46">
        <v>0</v>
      </c>
      <c r="AX46">
        <v>85.488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2117.3581060000006</v>
      </c>
    </row>
    <row r="47" spans="1:117">
      <c r="A47" t="s">
        <v>89</v>
      </c>
      <c r="B47">
        <v>0</v>
      </c>
      <c r="C47">
        <v>40.950000000000003</v>
      </c>
      <c r="D47">
        <v>0</v>
      </c>
      <c r="E47">
        <v>0</v>
      </c>
      <c r="F47">
        <v>65.703000000000003</v>
      </c>
      <c r="G47">
        <v>0</v>
      </c>
      <c r="H47">
        <v>0</v>
      </c>
      <c r="I47">
        <v>0</v>
      </c>
      <c r="J47">
        <v>0</v>
      </c>
      <c r="K47">
        <v>37.177500000000002</v>
      </c>
      <c r="L47">
        <v>653.15250000000003</v>
      </c>
      <c r="M47">
        <v>45</v>
      </c>
      <c r="N47">
        <v>118.125</v>
      </c>
      <c r="O47">
        <v>123.66562500000001</v>
      </c>
      <c r="P47">
        <v>88.5</v>
      </c>
      <c r="Q47">
        <v>11.42</v>
      </c>
      <c r="R47">
        <v>33.57</v>
      </c>
      <c r="S47">
        <v>26.390910000000002</v>
      </c>
      <c r="T47">
        <v>0</v>
      </c>
      <c r="U47">
        <v>418.77</v>
      </c>
      <c r="V47">
        <v>14.253199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18.940000000000001</v>
      </c>
      <c r="AI47">
        <v>0</v>
      </c>
      <c r="AJ47">
        <v>0</v>
      </c>
      <c r="AK47">
        <v>26.522099999999998</v>
      </c>
      <c r="AL47">
        <v>2.3239999999999998</v>
      </c>
      <c r="AM47">
        <v>0</v>
      </c>
      <c r="AN47">
        <v>0.59302999999999995</v>
      </c>
      <c r="AO47">
        <v>0</v>
      </c>
      <c r="AP47">
        <v>5.1239999999999997</v>
      </c>
      <c r="AQ47">
        <v>0</v>
      </c>
      <c r="AR47">
        <v>8.8320000000000007</v>
      </c>
      <c r="AS47">
        <v>14.7972</v>
      </c>
      <c r="AT47">
        <v>18.902799999999999</v>
      </c>
      <c r="AU47">
        <v>0</v>
      </c>
      <c r="AV47">
        <v>0</v>
      </c>
      <c r="AW47">
        <v>0</v>
      </c>
      <c r="AX47">
        <v>85.488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2140.8405660000008</v>
      </c>
    </row>
    <row r="48" spans="1:117">
      <c r="A48" t="s">
        <v>90</v>
      </c>
      <c r="B48">
        <v>0</v>
      </c>
      <c r="C48">
        <v>40.950000000000003</v>
      </c>
      <c r="D48">
        <v>0</v>
      </c>
      <c r="E48">
        <v>0</v>
      </c>
      <c r="F48">
        <v>65.703000000000003</v>
      </c>
      <c r="G48">
        <v>0</v>
      </c>
      <c r="H48">
        <v>0</v>
      </c>
      <c r="I48">
        <v>0</v>
      </c>
      <c r="J48">
        <v>0</v>
      </c>
      <c r="K48">
        <v>52.048499999999997</v>
      </c>
      <c r="L48">
        <v>653.15250000000003</v>
      </c>
      <c r="M48">
        <v>45</v>
      </c>
      <c r="N48">
        <v>118.125</v>
      </c>
      <c r="O48">
        <v>123.66562500000001</v>
      </c>
      <c r="P48">
        <v>88.5</v>
      </c>
      <c r="Q48">
        <v>12.8475</v>
      </c>
      <c r="R48">
        <v>33.57</v>
      </c>
      <c r="S48">
        <v>26.390910000000002</v>
      </c>
      <c r="T48">
        <v>0</v>
      </c>
      <c r="U48">
        <v>418.77</v>
      </c>
      <c r="V48">
        <v>14.253199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18.940000000000001</v>
      </c>
      <c r="AI48">
        <v>0</v>
      </c>
      <c r="AJ48">
        <v>0</v>
      </c>
      <c r="AK48">
        <v>26.522099999999998</v>
      </c>
      <c r="AL48">
        <v>2.3239999999999998</v>
      </c>
      <c r="AM48">
        <v>0</v>
      </c>
      <c r="AN48">
        <v>0.59302999999999995</v>
      </c>
      <c r="AO48">
        <v>0</v>
      </c>
      <c r="AP48">
        <v>5.1239999999999997</v>
      </c>
      <c r="AQ48">
        <v>0</v>
      </c>
      <c r="AR48">
        <v>8.8320000000000007</v>
      </c>
      <c r="AS48">
        <v>14.7972</v>
      </c>
      <c r="AT48">
        <v>18.902799999999999</v>
      </c>
      <c r="AU48">
        <v>0</v>
      </c>
      <c r="AV48">
        <v>0</v>
      </c>
      <c r="AW48">
        <v>0</v>
      </c>
      <c r="AX48">
        <v>85.488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2157.1390660000006</v>
      </c>
    </row>
    <row r="49" spans="1:117">
      <c r="A49" t="s">
        <v>91</v>
      </c>
      <c r="B49">
        <v>0</v>
      </c>
      <c r="C49">
        <v>40.950000000000003</v>
      </c>
      <c r="D49">
        <v>0</v>
      </c>
      <c r="E49">
        <v>0</v>
      </c>
      <c r="F49">
        <v>65.703000000000003</v>
      </c>
      <c r="G49">
        <v>0</v>
      </c>
      <c r="H49">
        <v>0</v>
      </c>
      <c r="I49">
        <v>0</v>
      </c>
      <c r="J49">
        <v>0</v>
      </c>
      <c r="K49">
        <v>52.048499999999997</v>
      </c>
      <c r="L49">
        <v>653.15250000000003</v>
      </c>
      <c r="M49">
        <v>45</v>
      </c>
      <c r="N49">
        <v>118.125</v>
      </c>
      <c r="O49">
        <v>123.66562500000001</v>
      </c>
      <c r="P49">
        <v>88.5</v>
      </c>
      <c r="Q49">
        <v>12.8475</v>
      </c>
      <c r="R49">
        <v>33.57</v>
      </c>
      <c r="S49">
        <v>26.390910000000002</v>
      </c>
      <c r="T49">
        <v>0</v>
      </c>
      <c r="U49">
        <v>418.77</v>
      </c>
      <c r="V49">
        <v>14.253199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18.940000000000001</v>
      </c>
      <c r="AI49">
        <v>0</v>
      </c>
      <c r="AJ49">
        <v>0</v>
      </c>
      <c r="AK49">
        <v>26.522099999999998</v>
      </c>
      <c r="AL49">
        <v>12.782</v>
      </c>
      <c r="AM49">
        <v>0</v>
      </c>
      <c r="AN49">
        <v>0.59302999999999995</v>
      </c>
      <c r="AO49">
        <v>0</v>
      </c>
      <c r="AP49">
        <v>5.1239999999999997</v>
      </c>
      <c r="AQ49">
        <v>0</v>
      </c>
      <c r="AR49">
        <v>8.8320000000000007</v>
      </c>
      <c r="AS49">
        <v>14.7972</v>
      </c>
      <c r="AT49">
        <v>17.803799999999999</v>
      </c>
      <c r="AU49">
        <v>0</v>
      </c>
      <c r="AV49">
        <v>0</v>
      </c>
      <c r="AW49">
        <v>0</v>
      </c>
      <c r="AX49">
        <v>85.488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2166.4980660000001</v>
      </c>
    </row>
    <row r="50" spans="1:117">
      <c r="A50" t="s">
        <v>92</v>
      </c>
      <c r="B50">
        <v>0</v>
      </c>
      <c r="C50">
        <v>40.950000000000003</v>
      </c>
      <c r="D50">
        <v>0</v>
      </c>
      <c r="E50">
        <v>0</v>
      </c>
      <c r="F50">
        <v>65.703000000000003</v>
      </c>
      <c r="G50">
        <v>0</v>
      </c>
      <c r="H50">
        <v>0</v>
      </c>
      <c r="I50">
        <v>0</v>
      </c>
      <c r="J50">
        <v>0</v>
      </c>
      <c r="K50">
        <v>52.048499999999997</v>
      </c>
      <c r="L50">
        <v>653.15250000000003</v>
      </c>
      <c r="M50">
        <v>45</v>
      </c>
      <c r="N50">
        <v>118.125</v>
      </c>
      <c r="O50">
        <v>123.66562500000001</v>
      </c>
      <c r="P50">
        <v>88.5</v>
      </c>
      <c r="Q50">
        <v>14.275</v>
      </c>
      <c r="R50">
        <v>33.57</v>
      </c>
      <c r="S50">
        <v>26.390910000000002</v>
      </c>
      <c r="T50">
        <v>0</v>
      </c>
      <c r="U50">
        <v>418.77</v>
      </c>
      <c r="V50">
        <v>14.253199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18.940000000000001</v>
      </c>
      <c r="AI50">
        <v>0</v>
      </c>
      <c r="AJ50">
        <v>0</v>
      </c>
      <c r="AK50">
        <v>26.522099999999998</v>
      </c>
      <c r="AL50">
        <v>12.782</v>
      </c>
      <c r="AM50">
        <v>0</v>
      </c>
      <c r="AN50">
        <v>0.59302999999999995</v>
      </c>
      <c r="AO50">
        <v>0</v>
      </c>
      <c r="AP50">
        <v>5.1239999999999997</v>
      </c>
      <c r="AQ50">
        <v>0</v>
      </c>
      <c r="AR50">
        <v>8.8320000000000007</v>
      </c>
      <c r="AS50">
        <v>14.7972</v>
      </c>
      <c r="AT50">
        <v>17.803799999999999</v>
      </c>
      <c r="AU50">
        <v>0</v>
      </c>
      <c r="AV50">
        <v>0</v>
      </c>
      <c r="AW50">
        <v>0</v>
      </c>
      <c r="AX50">
        <v>85.488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2167.9255660000003</v>
      </c>
    </row>
    <row r="51" spans="1:117">
      <c r="A51" t="s">
        <v>93</v>
      </c>
      <c r="B51">
        <v>0</v>
      </c>
      <c r="C51">
        <v>40.424999999999997</v>
      </c>
      <c r="D51">
        <v>0</v>
      </c>
      <c r="E51">
        <v>0</v>
      </c>
      <c r="F51">
        <v>64.617000000000004</v>
      </c>
      <c r="G51">
        <v>0</v>
      </c>
      <c r="H51">
        <v>0</v>
      </c>
      <c r="I51">
        <v>0</v>
      </c>
      <c r="J51">
        <v>0</v>
      </c>
      <c r="K51">
        <v>52.048499999999997</v>
      </c>
      <c r="L51">
        <v>653.15250000000003</v>
      </c>
      <c r="M51">
        <v>45</v>
      </c>
      <c r="N51">
        <v>118.125</v>
      </c>
      <c r="O51">
        <v>123.66562500000001</v>
      </c>
      <c r="P51">
        <v>88.5</v>
      </c>
      <c r="Q51">
        <v>14.275</v>
      </c>
      <c r="R51">
        <v>33.57</v>
      </c>
      <c r="S51">
        <v>26.390910000000002</v>
      </c>
      <c r="T51">
        <v>0</v>
      </c>
      <c r="U51">
        <v>418.77</v>
      </c>
      <c r="V51">
        <v>14.253199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18.940000000000001</v>
      </c>
      <c r="AI51">
        <v>0</v>
      </c>
      <c r="AJ51">
        <v>0</v>
      </c>
      <c r="AK51">
        <v>26.522099999999998</v>
      </c>
      <c r="AL51">
        <v>13.363</v>
      </c>
      <c r="AM51">
        <v>0</v>
      </c>
      <c r="AN51">
        <v>0.59302999999999995</v>
      </c>
      <c r="AO51">
        <v>0</v>
      </c>
      <c r="AP51">
        <v>5.1239999999999997</v>
      </c>
      <c r="AQ51">
        <v>0</v>
      </c>
      <c r="AR51">
        <v>49.68</v>
      </c>
      <c r="AS51">
        <v>10.7616</v>
      </c>
      <c r="AT51">
        <v>17.803799999999999</v>
      </c>
      <c r="AU51">
        <v>0</v>
      </c>
      <c r="AV51">
        <v>0</v>
      </c>
      <c r="AW51">
        <v>0</v>
      </c>
      <c r="AX51">
        <v>85.488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2203.7079660000004</v>
      </c>
    </row>
    <row r="52" spans="1:117">
      <c r="A52" t="s">
        <v>94</v>
      </c>
      <c r="B52">
        <v>0</v>
      </c>
      <c r="C52">
        <v>40.424999999999997</v>
      </c>
      <c r="D52">
        <v>0</v>
      </c>
      <c r="E52">
        <v>0</v>
      </c>
      <c r="F52">
        <v>64.617000000000004</v>
      </c>
      <c r="G52">
        <v>0</v>
      </c>
      <c r="H52">
        <v>0</v>
      </c>
      <c r="I52">
        <v>0</v>
      </c>
      <c r="J52">
        <v>0</v>
      </c>
      <c r="K52">
        <v>70.637249999999995</v>
      </c>
      <c r="L52">
        <v>653.15250000000003</v>
      </c>
      <c r="M52">
        <v>45</v>
      </c>
      <c r="N52">
        <v>118.125</v>
      </c>
      <c r="O52">
        <v>123.66562500000001</v>
      </c>
      <c r="P52">
        <v>88.5</v>
      </c>
      <c r="Q52">
        <v>14.275</v>
      </c>
      <c r="R52">
        <v>33.57</v>
      </c>
      <c r="S52">
        <v>26.390910000000002</v>
      </c>
      <c r="T52">
        <v>0</v>
      </c>
      <c r="U52">
        <v>418.77</v>
      </c>
      <c r="V52">
        <v>14.253199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19.602900000000002</v>
      </c>
      <c r="AI52">
        <v>0</v>
      </c>
      <c r="AJ52">
        <v>0</v>
      </c>
      <c r="AK52">
        <v>26.522099999999998</v>
      </c>
      <c r="AL52">
        <v>13.363</v>
      </c>
      <c r="AM52">
        <v>0</v>
      </c>
      <c r="AN52">
        <v>0.59302999999999995</v>
      </c>
      <c r="AO52">
        <v>0</v>
      </c>
      <c r="AP52">
        <v>5.7645</v>
      </c>
      <c r="AQ52">
        <v>0</v>
      </c>
      <c r="AR52">
        <v>49.68</v>
      </c>
      <c r="AS52">
        <v>10.7616</v>
      </c>
      <c r="AT52">
        <v>17.803799999999999</v>
      </c>
      <c r="AU52">
        <v>0</v>
      </c>
      <c r="AV52">
        <v>0</v>
      </c>
      <c r="AW52">
        <v>0</v>
      </c>
      <c r="AX52">
        <v>85.488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2223.6001160000005</v>
      </c>
    </row>
    <row r="53" spans="1:117">
      <c r="A53" t="s">
        <v>95</v>
      </c>
      <c r="B53">
        <v>0</v>
      </c>
      <c r="C53">
        <v>40.424999999999997</v>
      </c>
      <c r="D53">
        <v>0</v>
      </c>
      <c r="E53">
        <v>0</v>
      </c>
      <c r="F53">
        <v>64.617000000000004</v>
      </c>
      <c r="G53">
        <v>0</v>
      </c>
      <c r="H53">
        <v>0</v>
      </c>
      <c r="I53">
        <v>0</v>
      </c>
      <c r="J53">
        <v>0</v>
      </c>
      <c r="K53">
        <v>70.637249999999995</v>
      </c>
      <c r="L53">
        <v>653.15250000000003</v>
      </c>
      <c r="M53">
        <v>45</v>
      </c>
      <c r="N53">
        <v>118.125</v>
      </c>
      <c r="O53">
        <v>123.66562500000001</v>
      </c>
      <c r="P53">
        <v>88.5</v>
      </c>
      <c r="Q53">
        <v>15.702500000000001</v>
      </c>
      <c r="R53">
        <v>33.57</v>
      </c>
      <c r="S53">
        <v>26.390910000000002</v>
      </c>
      <c r="T53">
        <v>0</v>
      </c>
      <c r="U53">
        <v>418.77</v>
      </c>
      <c r="V53">
        <v>14.253199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26.522099999999998</v>
      </c>
      <c r="AL53">
        <v>13.363</v>
      </c>
      <c r="AM53">
        <v>0</v>
      </c>
      <c r="AN53">
        <v>0.59302999999999995</v>
      </c>
      <c r="AO53">
        <v>0.58799999999999997</v>
      </c>
      <c r="AP53">
        <v>5.1239999999999997</v>
      </c>
      <c r="AQ53">
        <v>0</v>
      </c>
      <c r="AR53">
        <v>6.6239999999999997</v>
      </c>
      <c r="AS53">
        <v>14.7972</v>
      </c>
      <c r="AT53">
        <v>17.803799999999999</v>
      </c>
      <c r="AU53">
        <v>0</v>
      </c>
      <c r="AV53">
        <v>0</v>
      </c>
      <c r="AW53">
        <v>0</v>
      </c>
      <c r="AX53">
        <v>85.488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2166.3518160000003</v>
      </c>
    </row>
    <row r="54" spans="1:117">
      <c r="A54" t="s">
        <v>96</v>
      </c>
      <c r="B54">
        <v>0</v>
      </c>
      <c r="C54">
        <v>40.424999999999997</v>
      </c>
      <c r="D54">
        <v>0</v>
      </c>
      <c r="E54">
        <v>0</v>
      </c>
      <c r="F54">
        <v>64.617000000000004</v>
      </c>
      <c r="G54">
        <v>0</v>
      </c>
      <c r="H54">
        <v>0</v>
      </c>
      <c r="I54">
        <v>0</v>
      </c>
      <c r="J54">
        <v>0</v>
      </c>
      <c r="K54">
        <v>89.225999999999999</v>
      </c>
      <c r="L54">
        <v>653.15250000000003</v>
      </c>
      <c r="M54">
        <v>45</v>
      </c>
      <c r="N54">
        <v>118.125</v>
      </c>
      <c r="O54">
        <v>123.66562500000001</v>
      </c>
      <c r="P54">
        <v>88.5</v>
      </c>
      <c r="Q54">
        <v>15.702500000000001</v>
      </c>
      <c r="R54">
        <v>33.57</v>
      </c>
      <c r="S54">
        <v>26.390910000000002</v>
      </c>
      <c r="T54">
        <v>0</v>
      </c>
      <c r="U54">
        <v>418.77</v>
      </c>
      <c r="V54">
        <v>14.253199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26.522099999999998</v>
      </c>
      <c r="AL54">
        <v>13.363</v>
      </c>
      <c r="AM54">
        <v>0</v>
      </c>
      <c r="AN54">
        <v>0.59302999999999995</v>
      </c>
      <c r="AO54">
        <v>0.58799999999999997</v>
      </c>
      <c r="AP54">
        <v>5.1239999999999997</v>
      </c>
      <c r="AQ54">
        <v>0</v>
      </c>
      <c r="AR54">
        <v>6.6239999999999997</v>
      </c>
      <c r="AS54">
        <v>14.7972</v>
      </c>
      <c r="AT54">
        <v>17.803799999999999</v>
      </c>
      <c r="AU54">
        <v>0</v>
      </c>
      <c r="AV54">
        <v>0</v>
      </c>
      <c r="AW54">
        <v>0</v>
      </c>
      <c r="AX54">
        <v>85.488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2184.9405660000002</v>
      </c>
    </row>
    <row r="55" spans="1:117">
      <c r="A55" t="s">
        <v>97</v>
      </c>
      <c r="B55">
        <v>0</v>
      </c>
      <c r="C55">
        <v>40.424999999999997</v>
      </c>
      <c r="D55">
        <v>0</v>
      </c>
      <c r="E55">
        <v>0</v>
      </c>
      <c r="F55">
        <v>64.073999999999998</v>
      </c>
      <c r="G55">
        <v>0</v>
      </c>
      <c r="H55">
        <v>0</v>
      </c>
      <c r="I55">
        <v>0</v>
      </c>
      <c r="J55">
        <v>0</v>
      </c>
      <c r="K55">
        <v>89.225999999999999</v>
      </c>
      <c r="L55">
        <v>653.15250000000003</v>
      </c>
      <c r="M55">
        <v>60</v>
      </c>
      <c r="N55">
        <v>118.125</v>
      </c>
      <c r="O55">
        <v>123.66562500000001</v>
      </c>
      <c r="P55">
        <v>88.5</v>
      </c>
      <c r="Q55">
        <v>17.13</v>
      </c>
      <c r="R55">
        <v>33.57</v>
      </c>
      <c r="S55">
        <v>26.390910000000002</v>
      </c>
      <c r="T55">
        <v>0</v>
      </c>
      <c r="U55">
        <v>418.77</v>
      </c>
      <c r="V55">
        <v>14.253199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26.522099999999998</v>
      </c>
      <c r="AL55">
        <v>70.882000000000005</v>
      </c>
      <c r="AM55">
        <v>0</v>
      </c>
      <c r="AN55">
        <v>0.59302999999999995</v>
      </c>
      <c r="AO55">
        <v>0.58799999999999997</v>
      </c>
      <c r="AP55">
        <v>5.1239999999999997</v>
      </c>
      <c r="AQ55">
        <v>0</v>
      </c>
      <c r="AR55">
        <v>6.6239999999999997</v>
      </c>
      <c r="AS55">
        <v>11.434200000000001</v>
      </c>
      <c r="AT55">
        <v>17.803799999999999</v>
      </c>
      <c r="AU55">
        <v>0</v>
      </c>
      <c r="AV55">
        <v>0</v>
      </c>
      <c r="AW55">
        <v>0</v>
      </c>
      <c r="AX55">
        <v>85.488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2254.9810660000003</v>
      </c>
    </row>
    <row r="56" spans="1:117">
      <c r="A56" t="s">
        <v>98</v>
      </c>
      <c r="B56">
        <v>0</v>
      </c>
      <c r="C56">
        <v>40.424999999999997</v>
      </c>
      <c r="D56">
        <v>0</v>
      </c>
      <c r="E56">
        <v>0</v>
      </c>
      <c r="F56">
        <v>64.073999999999998</v>
      </c>
      <c r="G56">
        <v>0</v>
      </c>
      <c r="H56">
        <v>0</v>
      </c>
      <c r="I56">
        <v>0</v>
      </c>
      <c r="J56">
        <v>0</v>
      </c>
      <c r="K56">
        <v>107.81475</v>
      </c>
      <c r="L56">
        <v>653.15250000000003</v>
      </c>
      <c r="M56">
        <v>65</v>
      </c>
      <c r="N56">
        <v>118.125</v>
      </c>
      <c r="O56">
        <v>123.66562500000001</v>
      </c>
      <c r="P56">
        <v>88.5</v>
      </c>
      <c r="Q56">
        <v>17.13</v>
      </c>
      <c r="R56">
        <v>33.57</v>
      </c>
      <c r="S56">
        <v>26.390910000000002</v>
      </c>
      <c r="T56">
        <v>0</v>
      </c>
      <c r="U56">
        <v>418.77</v>
      </c>
      <c r="V56">
        <v>14.253199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26.522099999999998</v>
      </c>
      <c r="AL56">
        <v>70.882000000000005</v>
      </c>
      <c r="AM56">
        <v>0</v>
      </c>
      <c r="AN56">
        <v>0.59302999999999995</v>
      </c>
      <c r="AO56">
        <v>0.58799999999999997</v>
      </c>
      <c r="AP56">
        <v>5.1239999999999997</v>
      </c>
      <c r="AQ56">
        <v>0</v>
      </c>
      <c r="AR56">
        <v>6.6239999999999997</v>
      </c>
      <c r="AS56">
        <v>11.434200000000001</v>
      </c>
      <c r="AT56">
        <v>17.803799999999999</v>
      </c>
      <c r="AU56">
        <v>0</v>
      </c>
      <c r="AV56">
        <v>0</v>
      </c>
      <c r="AW56">
        <v>0</v>
      </c>
      <c r="AX56">
        <v>85.488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2278.5698160000002</v>
      </c>
    </row>
    <row r="57" spans="1:117">
      <c r="A57" t="s">
        <v>99</v>
      </c>
      <c r="B57">
        <v>0</v>
      </c>
      <c r="C57">
        <v>40.424999999999997</v>
      </c>
      <c r="D57">
        <v>0</v>
      </c>
      <c r="E57">
        <v>0</v>
      </c>
      <c r="F57">
        <v>64.073999999999998</v>
      </c>
      <c r="G57">
        <v>0</v>
      </c>
      <c r="H57">
        <v>0</v>
      </c>
      <c r="I57">
        <v>0</v>
      </c>
      <c r="J57">
        <v>0</v>
      </c>
      <c r="K57">
        <v>126.40349999999999</v>
      </c>
      <c r="L57">
        <v>653.15250000000003</v>
      </c>
      <c r="M57">
        <v>70</v>
      </c>
      <c r="N57">
        <v>118.125</v>
      </c>
      <c r="O57">
        <v>123.66562500000001</v>
      </c>
      <c r="P57">
        <v>88.5</v>
      </c>
      <c r="Q57">
        <v>18.557500000000001</v>
      </c>
      <c r="R57">
        <v>33.57</v>
      </c>
      <c r="S57">
        <v>26.390910000000002</v>
      </c>
      <c r="T57">
        <v>0</v>
      </c>
      <c r="U57">
        <v>418.77</v>
      </c>
      <c r="V57">
        <v>14.253199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26.522099999999998</v>
      </c>
      <c r="AL57">
        <v>70.882000000000005</v>
      </c>
      <c r="AM57">
        <v>0</v>
      </c>
      <c r="AN57">
        <v>0.59302999999999995</v>
      </c>
      <c r="AO57">
        <v>0.58799999999999997</v>
      </c>
      <c r="AP57">
        <v>5.1239999999999997</v>
      </c>
      <c r="AQ57">
        <v>0</v>
      </c>
      <c r="AR57">
        <v>8.8320000000000007</v>
      </c>
      <c r="AS57">
        <v>11.434200000000001</v>
      </c>
      <c r="AT57">
        <v>17.803799999999999</v>
      </c>
      <c r="AU57">
        <v>0</v>
      </c>
      <c r="AV57">
        <v>0</v>
      </c>
      <c r="AW57">
        <v>0</v>
      </c>
      <c r="AX57">
        <v>78.912000000000006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2305.7388660000001</v>
      </c>
    </row>
    <row r="58" spans="1:117">
      <c r="A58" t="s">
        <v>100</v>
      </c>
      <c r="B58">
        <v>0</v>
      </c>
      <c r="C58">
        <v>40.424999999999997</v>
      </c>
      <c r="D58">
        <v>0</v>
      </c>
      <c r="E58">
        <v>0</v>
      </c>
      <c r="F58">
        <v>64.073999999999998</v>
      </c>
      <c r="G58">
        <v>0</v>
      </c>
      <c r="H58">
        <v>0</v>
      </c>
      <c r="I58">
        <v>0</v>
      </c>
      <c r="J58">
        <v>0</v>
      </c>
      <c r="K58">
        <v>126.40349999999999</v>
      </c>
      <c r="L58">
        <v>653.15250000000003</v>
      </c>
      <c r="M58">
        <v>75</v>
      </c>
      <c r="N58">
        <v>118.125</v>
      </c>
      <c r="O58">
        <v>123.66562500000001</v>
      </c>
      <c r="P58">
        <v>88.5</v>
      </c>
      <c r="Q58">
        <v>18.557500000000001</v>
      </c>
      <c r="R58">
        <v>33.57</v>
      </c>
      <c r="S58">
        <v>26.390910000000002</v>
      </c>
      <c r="T58">
        <v>0</v>
      </c>
      <c r="U58">
        <v>418.77</v>
      </c>
      <c r="V58">
        <v>14.253199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26.522099999999998</v>
      </c>
      <c r="AL58">
        <v>70.882000000000005</v>
      </c>
      <c r="AM58">
        <v>0</v>
      </c>
      <c r="AN58">
        <v>0.59302999999999995</v>
      </c>
      <c r="AO58">
        <v>0.58799999999999997</v>
      </c>
      <c r="AP58">
        <v>5.1239999999999997</v>
      </c>
      <c r="AQ58">
        <v>0</v>
      </c>
      <c r="AR58">
        <v>8.8320000000000007</v>
      </c>
      <c r="AS58">
        <v>11.434200000000001</v>
      </c>
      <c r="AT58">
        <v>17.803799999999999</v>
      </c>
      <c r="AU58">
        <v>0</v>
      </c>
      <c r="AV58">
        <v>0</v>
      </c>
      <c r="AW58">
        <v>0</v>
      </c>
      <c r="AX58">
        <v>72.335999999999999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2304.1628660000001</v>
      </c>
    </row>
    <row r="59" spans="1:117">
      <c r="A59" t="s">
        <v>101</v>
      </c>
      <c r="B59">
        <v>0</v>
      </c>
      <c r="C59">
        <v>39.9</v>
      </c>
      <c r="D59">
        <v>0</v>
      </c>
      <c r="E59">
        <v>0</v>
      </c>
      <c r="F59">
        <v>64.073999999999998</v>
      </c>
      <c r="G59">
        <v>0</v>
      </c>
      <c r="H59">
        <v>0</v>
      </c>
      <c r="I59">
        <v>0</v>
      </c>
      <c r="J59">
        <v>0</v>
      </c>
      <c r="K59">
        <v>144.99225000000001</v>
      </c>
      <c r="L59">
        <v>653.15250000000003</v>
      </c>
      <c r="M59">
        <v>80</v>
      </c>
      <c r="N59">
        <v>118.125</v>
      </c>
      <c r="O59">
        <v>123.66562500000001</v>
      </c>
      <c r="P59">
        <v>88.5</v>
      </c>
      <c r="Q59">
        <v>18.557500000000001</v>
      </c>
      <c r="R59">
        <v>33.57</v>
      </c>
      <c r="S59">
        <v>26.390910000000002</v>
      </c>
      <c r="T59">
        <v>0</v>
      </c>
      <c r="U59">
        <v>418.77</v>
      </c>
      <c r="V59">
        <v>14.253199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26.522099999999998</v>
      </c>
      <c r="AL59">
        <v>15.106</v>
      </c>
      <c r="AM59">
        <v>0</v>
      </c>
      <c r="AN59">
        <v>0.59302999999999995</v>
      </c>
      <c r="AO59">
        <v>0.58799999999999997</v>
      </c>
      <c r="AP59">
        <v>5.1239999999999997</v>
      </c>
      <c r="AQ59">
        <v>0</v>
      </c>
      <c r="AR59">
        <v>49.68</v>
      </c>
      <c r="AS59">
        <v>14.7972</v>
      </c>
      <c r="AT59">
        <v>17.803799999999999</v>
      </c>
      <c r="AU59">
        <v>0</v>
      </c>
      <c r="AV59">
        <v>0</v>
      </c>
      <c r="AW59">
        <v>0</v>
      </c>
      <c r="AX59">
        <v>61.375999999999998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2304.7016160000003</v>
      </c>
    </row>
    <row r="60" spans="1:117">
      <c r="A60" t="s">
        <v>102</v>
      </c>
      <c r="B60">
        <v>0</v>
      </c>
      <c r="C60">
        <v>39.9</v>
      </c>
      <c r="D60">
        <v>0</v>
      </c>
      <c r="E60">
        <v>0</v>
      </c>
      <c r="F60">
        <v>64.073999999999998</v>
      </c>
      <c r="G60">
        <v>0</v>
      </c>
      <c r="H60">
        <v>0</v>
      </c>
      <c r="I60">
        <v>0</v>
      </c>
      <c r="J60">
        <v>0</v>
      </c>
      <c r="K60">
        <v>171.01650000000001</v>
      </c>
      <c r="L60">
        <v>653.15250000000003</v>
      </c>
      <c r="M60">
        <v>84</v>
      </c>
      <c r="N60">
        <v>118.125</v>
      </c>
      <c r="O60">
        <v>123.66562500000001</v>
      </c>
      <c r="P60">
        <v>88.5</v>
      </c>
      <c r="Q60">
        <v>19.984999999999999</v>
      </c>
      <c r="R60">
        <v>33.57</v>
      </c>
      <c r="S60">
        <v>26.390910000000002</v>
      </c>
      <c r="T60">
        <v>0</v>
      </c>
      <c r="U60">
        <v>418.77</v>
      </c>
      <c r="V60">
        <v>14.253199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26.522099999999998</v>
      </c>
      <c r="AL60">
        <v>2.3239999999999998</v>
      </c>
      <c r="AM60">
        <v>0</v>
      </c>
      <c r="AN60">
        <v>0.59302999999999995</v>
      </c>
      <c r="AO60">
        <v>0.58799999999999997</v>
      </c>
      <c r="AP60">
        <v>5.1239999999999997</v>
      </c>
      <c r="AQ60">
        <v>0</v>
      </c>
      <c r="AR60">
        <v>16.559999999999999</v>
      </c>
      <c r="AS60">
        <v>14.7972</v>
      </c>
      <c r="AT60">
        <v>17.803799999999999</v>
      </c>
      <c r="AU60">
        <v>0</v>
      </c>
      <c r="AV60">
        <v>0</v>
      </c>
      <c r="AW60">
        <v>0</v>
      </c>
      <c r="AX60">
        <v>56.991999999999997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2285.8673660000004</v>
      </c>
    </row>
    <row r="61" spans="1:117">
      <c r="A61" t="s">
        <v>103</v>
      </c>
      <c r="B61">
        <v>0</v>
      </c>
      <c r="C61">
        <v>39.9</v>
      </c>
      <c r="D61">
        <v>0</v>
      </c>
      <c r="E61">
        <v>0</v>
      </c>
      <c r="F61">
        <v>64.073999999999998</v>
      </c>
      <c r="G61">
        <v>0</v>
      </c>
      <c r="H61">
        <v>0</v>
      </c>
      <c r="I61">
        <v>0</v>
      </c>
      <c r="J61">
        <v>0</v>
      </c>
      <c r="K61">
        <v>197.04075</v>
      </c>
      <c r="L61">
        <v>653.15250000000003</v>
      </c>
      <c r="M61">
        <v>88</v>
      </c>
      <c r="N61">
        <v>118.125</v>
      </c>
      <c r="O61">
        <v>123.66562500000001</v>
      </c>
      <c r="P61">
        <v>88.5</v>
      </c>
      <c r="Q61">
        <v>19.984999999999999</v>
      </c>
      <c r="R61">
        <v>33.57</v>
      </c>
      <c r="S61">
        <v>26.390910000000002</v>
      </c>
      <c r="T61">
        <v>0</v>
      </c>
      <c r="U61">
        <v>418.77</v>
      </c>
      <c r="V61">
        <v>14.253199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26.522099999999998</v>
      </c>
      <c r="AL61">
        <v>2.3239999999999998</v>
      </c>
      <c r="AM61">
        <v>0</v>
      </c>
      <c r="AN61">
        <v>0.59302999999999995</v>
      </c>
      <c r="AO61">
        <v>0.58799999999999997</v>
      </c>
      <c r="AP61">
        <v>11.922267</v>
      </c>
      <c r="AQ61">
        <v>0</v>
      </c>
      <c r="AR61">
        <v>8.8320000000000007</v>
      </c>
      <c r="AS61">
        <v>14.7972</v>
      </c>
      <c r="AT61">
        <v>17.803799999999999</v>
      </c>
      <c r="AU61">
        <v>0</v>
      </c>
      <c r="AV61">
        <v>0</v>
      </c>
      <c r="AW61">
        <v>0</v>
      </c>
      <c r="AX61">
        <v>63.567999999999998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2315.0170830000002</v>
      </c>
    </row>
    <row r="62" spans="1:117">
      <c r="A62" t="s">
        <v>104</v>
      </c>
      <c r="B62">
        <v>0</v>
      </c>
      <c r="C62">
        <v>39.9</v>
      </c>
      <c r="D62">
        <v>0</v>
      </c>
      <c r="E62">
        <v>0</v>
      </c>
      <c r="F62">
        <v>64.073999999999998</v>
      </c>
      <c r="G62">
        <v>0</v>
      </c>
      <c r="H62">
        <v>0</v>
      </c>
      <c r="I62">
        <v>0</v>
      </c>
      <c r="J62">
        <v>0</v>
      </c>
      <c r="K62">
        <v>223.065</v>
      </c>
      <c r="L62">
        <v>653.15250000000003</v>
      </c>
      <c r="M62">
        <v>92</v>
      </c>
      <c r="N62">
        <v>118.125</v>
      </c>
      <c r="O62">
        <v>123.66562500000001</v>
      </c>
      <c r="P62">
        <v>88.5</v>
      </c>
      <c r="Q62">
        <v>19.984999999999999</v>
      </c>
      <c r="R62">
        <v>33.57</v>
      </c>
      <c r="S62">
        <v>26.390910000000002</v>
      </c>
      <c r="T62">
        <v>0</v>
      </c>
      <c r="U62">
        <v>418.77</v>
      </c>
      <c r="V62">
        <v>14.253199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26.522099999999998</v>
      </c>
      <c r="AL62">
        <v>2.3239999999999998</v>
      </c>
      <c r="AM62">
        <v>0</v>
      </c>
      <c r="AN62">
        <v>0.59302999999999995</v>
      </c>
      <c r="AO62">
        <v>0.58799999999999997</v>
      </c>
      <c r="AP62">
        <v>11.922267</v>
      </c>
      <c r="AQ62">
        <v>15.561</v>
      </c>
      <c r="AR62">
        <v>8.8320000000000007</v>
      </c>
      <c r="AS62">
        <v>14.7972</v>
      </c>
      <c r="AT62">
        <v>17.803799999999999</v>
      </c>
      <c r="AU62">
        <v>0</v>
      </c>
      <c r="AV62">
        <v>0</v>
      </c>
      <c r="AW62">
        <v>0</v>
      </c>
      <c r="AX62">
        <v>74.528000000000006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2371.5623329999999</v>
      </c>
    </row>
    <row r="63" spans="1:117">
      <c r="A63" t="s">
        <v>105</v>
      </c>
      <c r="B63">
        <v>0</v>
      </c>
      <c r="C63">
        <v>39.9</v>
      </c>
      <c r="D63">
        <v>0</v>
      </c>
      <c r="E63">
        <v>0</v>
      </c>
      <c r="F63">
        <v>64.073999999999998</v>
      </c>
      <c r="G63">
        <v>0</v>
      </c>
      <c r="H63">
        <v>0</v>
      </c>
      <c r="I63">
        <v>0</v>
      </c>
      <c r="J63">
        <v>0</v>
      </c>
      <c r="K63">
        <v>223.065</v>
      </c>
      <c r="L63">
        <v>653.15250000000003</v>
      </c>
      <c r="M63">
        <v>92</v>
      </c>
      <c r="N63">
        <v>118.125</v>
      </c>
      <c r="O63">
        <v>123.66562500000001</v>
      </c>
      <c r="P63">
        <v>88.5</v>
      </c>
      <c r="Q63">
        <v>19.984999999999999</v>
      </c>
      <c r="R63">
        <v>33.57</v>
      </c>
      <c r="S63">
        <v>26.390910000000002</v>
      </c>
      <c r="T63">
        <v>0</v>
      </c>
      <c r="U63">
        <v>418.77</v>
      </c>
      <c r="V63">
        <v>14.253199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26.522099999999998</v>
      </c>
      <c r="AL63">
        <v>2.3239999999999998</v>
      </c>
      <c r="AM63">
        <v>0</v>
      </c>
      <c r="AN63">
        <v>0.59302999999999995</v>
      </c>
      <c r="AO63">
        <v>0.58799999999999997</v>
      </c>
      <c r="AP63">
        <v>11.922267</v>
      </c>
      <c r="AQ63">
        <v>15.561</v>
      </c>
      <c r="AR63">
        <v>8.8320000000000007</v>
      </c>
      <c r="AS63">
        <v>14.7972</v>
      </c>
      <c r="AT63">
        <v>17.803799999999999</v>
      </c>
      <c r="AU63">
        <v>0</v>
      </c>
      <c r="AV63">
        <v>0</v>
      </c>
      <c r="AW63">
        <v>0</v>
      </c>
      <c r="AX63">
        <v>85.488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2382.5223329999999</v>
      </c>
    </row>
    <row r="64" spans="1:117">
      <c r="A64" t="s">
        <v>106</v>
      </c>
      <c r="B64">
        <v>0</v>
      </c>
      <c r="C64">
        <v>39.9</v>
      </c>
      <c r="D64">
        <v>0</v>
      </c>
      <c r="E64">
        <v>0</v>
      </c>
      <c r="F64">
        <v>64.073999999999998</v>
      </c>
      <c r="G64">
        <v>0</v>
      </c>
      <c r="H64">
        <v>0</v>
      </c>
      <c r="I64">
        <v>0</v>
      </c>
      <c r="J64">
        <v>0</v>
      </c>
      <c r="K64">
        <v>249.08924999999999</v>
      </c>
      <c r="L64">
        <v>653.15250000000003</v>
      </c>
      <c r="M64">
        <v>92</v>
      </c>
      <c r="N64">
        <v>118.125</v>
      </c>
      <c r="O64">
        <v>123.66562500000001</v>
      </c>
      <c r="P64">
        <v>88.5</v>
      </c>
      <c r="Q64">
        <v>19.984999999999999</v>
      </c>
      <c r="R64">
        <v>33.57</v>
      </c>
      <c r="S64">
        <v>26.390910000000002</v>
      </c>
      <c r="T64">
        <v>0</v>
      </c>
      <c r="U64">
        <v>418.77</v>
      </c>
      <c r="V64">
        <v>14.253199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26.522099999999998</v>
      </c>
      <c r="AL64">
        <v>12.782</v>
      </c>
      <c r="AM64">
        <v>0</v>
      </c>
      <c r="AN64">
        <v>0.59302999999999995</v>
      </c>
      <c r="AO64">
        <v>0.58799999999999997</v>
      </c>
      <c r="AP64">
        <v>5.1239999999999997</v>
      </c>
      <c r="AQ64">
        <v>15.561</v>
      </c>
      <c r="AR64">
        <v>8.8320000000000007</v>
      </c>
      <c r="AS64">
        <v>14.7972</v>
      </c>
      <c r="AT64">
        <v>17.803799999999999</v>
      </c>
      <c r="AU64">
        <v>0</v>
      </c>
      <c r="AV64">
        <v>0</v>
      </c>
      <c r="AW64">
        <v>0</v>
      </c>
      <c r="AX64">
        <v>85.488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2412.2063160000002</v>
      </c>
    </row>
    <row r="65" spans="1:117">
      <c r="A65" t="s">
        <v>107</v>
      </c>
      <c r="B65">
        <v>0</v>
      </c>
      <c r="C65">
        <v>39.9</v>
      </c>
      <c r="D65">
        <v>0</v>
      </c>
      <c r="E65">
        <v>0</v>
      </c>
      <c r="F65">
        <v>64.073999999999998</v>
      </c>
      <c r="G65">
        <v>0</v>
      </c>
      <c r="H65">
        <v>0</v>
      </c>
      <c r="I65">
        <v>0</v>
      </c>
      <c r="J65">
        <v>0</v>
      </c>
      <c r="K65">
        <v>275.11349999999999</v>
      </c>
      <c r="L65">
        <v>653.15250000000003</v>
      </c>
      <c r="M65">
        <v>92</v>
      </c>
      <c r="N65">
        <v>118.125</v>
      </c>
      <c r="O65">
        <v>123.66562500000001</v>
      </c>
      <c r="P65">
        <v>88.5</v>
      </c>
      <c r="Q65">
        <v>20.556000000000001</v>
      </c>
      <c r="R65">
        <v>33.57</v>
      </c>
      <c r="S65">
        <v>26.390910000000002</v>
      </c>
      <c r="T65">
        <v>0</v>
      </c>
      <c r="U65">
        <v>418.77</v>
      </c>
      <c r="V65">
        <v>14.253199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26.522099999999998</v>
      </c>
      <c r="AL65">
        <v>12.782</v>
      </c>
      <c r="AM65">
        <v>0</v>
      </c>
      <c r="AN65">
        <v>0.59302999999999995</v>
      </c>
      <c r="AO65">
        <v>0.58799999999999997</v>
      </c>
      <c r="AP65">
        <v>5.1239999999999997</v>
      </c>
      <c r="AQ65">
        <v>31.122</v>
      </c>
      <c r="AR65">
        <v>8.8320000000000007</v>
      </c>
      <c r="AS65">
        <v>14.7972</v>
      </c>
      <c r="AT65">
        <v>17.803799999999999</v>
      </c>
      <c r="AU65">
        <v>0</v>
      </c>
      <c r="AV65">
        <v>0</v>
      </c>
      <c r="AW65">
        <v>0</v>
      </c>
      <c r="AX65">
        <v>85.488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2477.0905660000003</v>
      </c>
    </row>
    <row r="66" spans="1:117">
      <c r="A66" t="s">
        <v>108</v>
      </c>
      <c r="B66">
        <v>0</v>
      </c>
      <c r="C66">
        <v>39.9</v>
      </c>
      <c r="D66">
        <v>0</v>
      </c>
      <c r="E66">
        <v>0</v>
      </c>
      <c r="F66">
        <v>64.073999999999998</v>
      </c>
      <c r="G66">
        <v>0</v>
      </c>
      <c r="H66">
        <v>0</v>
      </c>
      <c r="I66">
        <v>0</v>
      </c>
      <c r="J66">
        <v>0</v>
      </c>
      <c r="K66">
        <v>275.11349999999999</v>
      </c>
      <c r="L66">
        <v>653.15250000000003</v>
      </c>
      <c r="M66">
        <v>92</v>
      </c>
      <c r="N66">
        <v>118.125</v>
      </c>
      <c r="O66">
        <v>123.66562500000001</v>
      </c>
      <c r="P66">
        <v>88.5</v>
      </c>
      <c r="Q66">
        <v>20.556000000000001</v>
      </c>
      <c r="R66">
        <v>33.57</v>
      </c>
      <c r="S66">
        <v>26.390910000000002</v>
      </c>
      <c r="T66">
        <v>0</v>
      </c>
      <c r="U66">
        <v>418.77</v>
      </c>
      <c r="V66">
        <v>14.253199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37.880000000000003</v>
      </c>
      <c r="AI66">
        <v>0</v>
      </c>
      <c r="AJ66">
        <v>0</v>
      </c>
      <c r="AK66">
        <v>26.522099999999998</v>
      </c>
      <c r="AL66">
        <v>12.782</v>
      </c>
      <c r="AM66">
        <v>0</v>
      </c>
      <c r="AN66">
        <v>0.59302999999999995</v>
      </c>
      <c r="AO66">
        <v>0.58799999999999997</v>
      </c>
      <c r="AP66">
        <v>5.1239999999999997</v>
      </c>
      <c r="AQ66">
        <v>31.122</v>
      </c>
      <c r="AR66">
        <v>8.8320000000000007</v>
      </c>
      <c r="AS66">
        <v>14.7972</v>
      </c>
      <c r="AT66">
        <v>17.803799999999999</v>
      </c>
      <c r="AU66">
        <v>0</v>
      </c>
      <c r="AV66">
        <v>0</v>
      </c>
      <c r="AW66">
        <v>0</v>
      </c>
      <c r="AX66">
        <v>85.488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2492.2425660000004</v>
      </c>
    </row>
    <row r="67" spans="1:117">
      <c r="A67" t="s">
        <v>109</v>
      </c>
      <c r="B67">
        <v>0</v>
      </c>
      <c r="C67">
        <v>39.9</v>
      </c>
      <c r="D67">
        <v>0</v>
      </c>
      <c r="E67">
        <v>0</v>
      </c>
      <c r="F67">
        <v>64.073999999999998</v>
      </c>
      <c r="G67">
        <v>0</v>
      </c>
      <c r="H67">
        <v>0</v>
      </c>
      <c r="I67">
        <v>0</v>
      </c>
      <c r="J67">
        <v>0</v>
      </c>
      <c r="K67">
        <v>301.13774999999998</v>
      </c>
      <c r="L67">
        <v>653.15250000000003</v>
      </c>
      <c r="M67">
        <v>92</v>
      </c>
      <c r="N67">
        <v>118.125</v>
      </c>
      <c r="O67">
        <v>123.66562500000001</v>
      </c>
      <c r="P67">
        <v>88.5</v>
      </c>
      <c r="Q67">
        <v>20.556000000000001</v>
      </c>
      <c r="R67">
        <v>33.57</v>
      </c>
      <c r="S67">
        <v>26.390910000000002</v>
      </c>
      <c r="T67">
        <v>0</v>
      </c>
      <c r="U67">
        <v>418.77</v>
      </c>
      <c r="V67">
        <v>14.253199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37.880000000000003</v>
      </c>
      <c r="AI67">
        <v>0</v>
      </c>
      <c r="AJ67">
        <v>0</v>
      </c>
      <c r="AK67">
        <v>26.522099999999998</v>
      </c>
      <c r="AL67">
        <v>2.3239999999999998</v>
      </c>
      <c r="AM67">
        <v>0</v>
      </c>
      <c r="AN67">
        <v>0.59302999999999995</v>
      </c>
      <c r="AO67">
        <v>0.58799999999999997</v>
      </c>
      <c r="AP67">
        <v>5.1239999999999997</v>
      </c>
      <c r="AQ67">
        <v>31.122</v>
      </c>
      <c r="AR67">
        <v>8.8320000000000007</v>
      </c>
      <c r="AS67">
        <v>14.7972</v>
      </c>
      <c r="AT67">
        <v>17.803799999999999</v>
      </c>
      <c r="AU67">
        <v>0</v>
      </c>
      <c r="AV67">
        <v>0</v>
      </c>
      <c r="AW67">
        <v>0</v>
      </c>
      <c r="AX67">
        <v>85.488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2507.8088159999998</v>
      </c>
    </row>
    <row r="68" spans="1:117">
      <c r="A68" t="s">
        <v>110</v>
      </c>
      <c r="B68">
        <v>0</v>
      </c>
      <c r="C68">
        <v>39.9</v>
      </c>
      <c r="D68">
        <v>0</v>
      </c>
      <c r="E68">
        <v>0</v>
      </c>
      <c r="F68">
        <v>64.073999999999998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88.5</v>
      </c>
      <c r="Q68">
        <v>20.556000000000001</v>
      </c>
      <c r="R68">
        <v>33.57</v>
      </c>
      <c r="S68">
        <v>26.390910000000002</v>
      </c>
      <c r="T68">
        <v>0</v>
      </c>
      <c r="U68">
        <v>418.77</v>
      </c>
      <c r="V68">
        <v>14.253199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37.880000000000003</v>
      </c>
      <c r="AI68">
        <v>0</v>
      </c>
      <c r="AJ68">
        <v>0</v>
      </c>
      <c r="AK68">
        <v>26.522099999999998</v>
      </c>
      <c r="AL68">
        <v>2.3239999999999998</v>
      </c>
      <c r="AM68">
        <v>0</v>
      </c>
      <c r="AN68">
        <v>0.59302999999999995</v>
      </c>
      <c r="AO68">
        <v>0.58799999999999997</v>
      </c>
      <c r="AP68">
        <v>5.1239999999999997</v>
      </c>
      <c r="AQ68">
        <v>31.122</v>
      </c>
      <c r="AR68">
        <v>8.8320000000000007</v>
      </c>
      <c r="AS68">
        <v>14.7972</v>
      </c>
      <c r="AT68">
        <v>17.803799999999999</v>
      </c>
      <c r="AU68">
        <v>0</v>
      </c>
      <c r="AV68">
        <v>0</v>
      </c>
      <c r="AW68">
        <v>0</v>
      </c>
      <c r="AX68">
        <v>85.488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2548.2356289999998</v>
      </c>
    </row>
    <row r="69" spans="1:117">
      <c r="A69" t="s">
        <v>111</v>
      </c>
      <c r="B69">
        <v>0</v>
      </c>
      <c r="C69">
        <v>39.9</v>
      </c>
      <c r="D69">
        <v>0</v>
      </c>
      <c r="E69">
        <v>0</v>
      </c>
      <c r="F69">
        <v>64.073999999999998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82.5</v>
      </c>
      <c r="Q69">
        <v>20.556000000000001</v>
      </c>
      <c r="R69">
        <v>33.57</v>
      </c>
      <c r="S69">
        <v>26.390910000000002</v>
      </c>
      <c r="T69">
        <v>0</v>
      </c>
      <c r="U69">
        <v>418.77</v>
      </c>
      <c r="V69">
        <v>14.253199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37.880000000000003</v>
      </c>
      <c r="AI69">
        <v>0</v>
      </c>
      <c r="AJ69">
        <v>0</v>
      </c>
      <c r="AK69">
        <v>26.522099999999998</v>
      </c>
      <c r="AL69">
        <v>2.3239999999999998</v>
      </c>
      <c r="AM69">
        <v>0</v>
      </c>
      <c r="AN69">
        <v>0.59302999999999995</v>
      </c>
      <c r="AO69">
        <v>0.58799999999999997</v>
      </c>
      <c r="AP69">
        <v>11.922267</v>
      </c>
      <c r="AQ69">
        <v>31.122</v>
      </c>
      <c r="AR69">
        <v>4.4160000000000004</v>
      </c>
      <c r="AS69">
        <v>9.4163999999999994</v>
      </c>
      <c r="AT69">
        <v>18.902799999999999</v>
      </c>
      <c r="AU69">
        <v>0</v>
      </c>
      <c r="AV69">
        <v>0</v>
      </c>
      <c r="AW69">
        <v>0</v>
      </c>
      <c r="AX69">
        <v>85.488</v>
      </c>
      <c r="AY69">
        <v>0</v>
      </c>
      <c r="AZ69">
        <v>0</v>
      </c>
      <c r="BA69">
        <v>0</v>
      </c>
      <c r="BB69">
        <v>0</v>
      </c>
      <c r="BC69">
        <v>93.15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2539.7360960000001</v>
      </c>
    </row>
    <row r="70" spans="1:117">
      <c r="A70" t="s">
        <v>112</v>
      </c>
      <c r="B70">
        <v>0</v>
      </c>
      <c r="C70">
        <v>39.9</v>
      </c>
      <c r="D70">
        <v>0</v>
      </c>
      <c r="E70">
        <v>0</v>
      </c>
      <c r="F70">
        <v>64.073999999999998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82.5</v>
      </c>
      <c r="Q70">
        <v>20.556000000000001</v>
      </c>
      <c r="R70">
        <v>33.57</v>
      </c>
      <c r="S70">
        <v>26.390910000000002</v>
      </c>
      <c r="T70">
        <v>0</v>
      </c>
      <c r="U70">
        <v>418.77</v>
      </c>
      <c r="V70">
        <v>14.253199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38.826999999999998</v>
      </c>
      <c r="AI70">
        <v>0</v>
      </c>
      <c r="AJ70">
        <v>0</v>
      </c>
      <c r="AK70">
        <v>26.522099999999998</v>
      </c>
      <c r="AL70">
        <v>2.3239999999999998</v>
      </c>
      <c r="AM70">
        <v>0</v>
      </c>
      <c r="AN70">
        <v>0.59302999999999995</v>
      </c>
      <c r="AO70">
        <v>0.58799999999999997</v>
      </c>
      <c r="AP70">
        <v>11.922267</v>
      </c>
      <c r="AQ70">
        <v>31.122</v>
      </c>
      <c r="AR70">
        <v>4.4160000000000004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85.488</v>
      </c>
      <c r="AY70">
        <v>0</v>
      </c>
      <c r="AZ70">
        <v>0</v>
      </c>
      <c r="BA70">
        <v>0</v>
      </c>
      <c r="BB70">
        <v>0</v>
      </c>
      <c r="BC70">
        <v>93.15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2541.7820960000004</v>
      </c>
    </row>
    <row r="71" spans="1:117">
      <c r="A71" t="s">
        <v>113</v>
      </c>
      <c r="B71">
        <v>0</v>
      </c>
      <c r="C71">
        <v>39.9</v>
      </c>
      <c r="D71">
        <v>0</v>
      </c>
      <c r="E71">
        <v>0</v>
      </c>
      <c r="F71">
        <v>64.073999999999998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82.5</v>
      </c>
      <c r="Q71">
        <v>20.556000000000001</v>
      </c>
      <c r="R71">
        <v>33.57</v>
      </c>
      <c r="S71">
        <v>26.390910000000002</v>
      </c>
      <c r="T71">
        <v>0</v>
      </c>
      <c r="U71">
        <v>418.77</v>
      </c>
      <c r="V71">
        <v>14.253199</v>
      </c>
      <c r="W71">
        <v>45.221499999999999</v>
      </c>
      <c r="X71">
        <v>95.721249999999998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19.971599999999999</v>
      </c>
      <c r="AH71">
        <v>56.82</v>
      </c>
      <c r="AI71">
        <v>0</v>
      </c>
      <c r="AJ71">
        <v>0</v>
      </c>
      <c r="AK71">
        <v>26.522099999999998</v>
      </c>
      <c r="AL71">
        <v>2.3239999999999998</v>
      </c>
      <c r="AM71">
        <v>0</v>
      </c>
      <c r="AN71">
        <v>0.59302999999999995</v>
      </c>
      <c r="AO71">
        <v>0.58799999999999997</v>
      </c>
      <c r="AP71">
        <v>5.1239999999999997</v>
      </c>
      <c r="AQ71">
        <v>31.122</v>
      </c>
      <c r="AR71">
        <v>4.4160000000000004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85.488</v>
      </c>
      <c r="AY71">
        <v>0</v>
      </c>
      <c r="AZ71">
        <v>0</v>
      </c>
      <c r="BA71">
        <v>0</v>
      </c>
      <c r="BB71">
        <v>0</v>
      </c>
      <c r="BC71">
        <v>93.15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2551.6753290000001</v>
      </c>
    </row>
    <row r="72" spans="1:117">
      <c r="A72" t="s">
        <v>114</v>
      </c>
      <c r="B72">
        <v>0</v>
      </c>
      <c r="C72">
        <v>39.9</v>
      </c>
      <c r="D72">
        <v>0</v>
      </c>
      <c r="E72">
        <v>0</v>
      </c>
      <c r="F72">
        <v>64.073999999999998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82.5</v>
      </c>
      <c r="Q72">
        <v>20.556000000000001</v>
      </c>
      <c r="R72">
        <v>33.57</v>
      </c>
      <c r="S72">
        <v>26.390910000000002</v>
      </c>
      <c r="T72">
        <v>0</v>
      </c>
      <c r="U72">
        <v>418.77</v>
      </c>
      <c r="V72">
        <v>14.253199</v>
      </c>
      <c r="W72">
        <v>45.221499999999999</v>
      </c>
      <c r="X72">
        <v>95.721249999999998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75.760000000000005</v>
      </c>
      <c r="AI72">
        <v>3.1825000000000001</v>
      </c>
      <c r="AJ72">
        <v>0</v>
      </c>
      <c r="AK72">
        <v>26.522099999999998</v>
      </c>
      <c r="AL72">
        <v>2.3239999999999998</v>
      </c>
      <c r="AM72">
        <v>0</v>
      </c>
      <c r="AN72">
        <v>0.59302999999999995</v>
      </c>
      <c r="AO72">
        <v>0.58799999999999997</v>
      </c>
      <c r="AP72">
        <v>5.1239999999999997</v>
      </c>
      <c r="AQ72">
        <v>31.122</v>
      </c>
      <c r="AR72">
        <v>4.4160000000000004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85.488</v>
      </c>
      <c r="AY72">
        <v>0</v>
      </c>
      <c r="AZ72">
        <v>0</v>
      </c>
      <c r="BA72">
        <v>0</v>
      </c>
      <c r="BB72">
        <v>0</v>
      </c>
      <c r="BC72">
        <v>93.15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2601.813905</v>
      </c>
    </row>
    <row r="73" spans="1:117">
      <c r="A73" t="s">
        <v>115</v>
      </c>
      <c r="B73">
        <v>0</v>
      </c>
      <c r="C73">
        <v>39.9</v>
      </c>
      <c r="D73">
        <v>0</v>
      </c>
      <c r="E73">
        <v>0</v>
      </c>
      <c r="F73">
        <v>64.073999999999998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82.5</v>
      </c>
      <c r="Q73">
        <v>20.556000000000001</v>
      </c>
      <c r="R73">
        <v>33.57</v>
      </c>
      <c r="S73">
        <v>26.390910000000002</v>
      </c>
      <c r="T73">
        <v>0</v>
      </c>
      <c r="U73">
        <v>418.77</v>
      </c>
      <c r="V73">
        <v>14.253199</v>
      </c>
      <c r="W73">
        <v>45.221499999999999</v>
      </c>
      <c r="X73">
        <v>95.721249999999998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85.23</v>
      </c>
      <c r="AI73">
        <v>6.3650000000000002</v>
      </c>
      <c r="AJ73">
        <v>0</v>
      </c>
      <c r="AK73">
        <v>26.522099999999998</v>
      </c>
      <c r="AL73">
        <v>2.3239999999999998</v>
      </c>
      <c r="AM73">
        <v>0</v>
      </c>
      <c r="AN73">
        <v>0.59302999999999995</v>
      </c>
      <c r="AO73">
        <v>0.58799999999999997</v>
      </c>
      <c r="AP73">
        <v>5.1239999999999997</v>
      </c>
      <c r="AQ73">
        <v>62.244</v>
      </c>
      <c r="AR73">
        <v>3.3119999999999998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85.488</v>
      </c>
      <c r="AY73">
        <v>0</v>
      </c>
      <c r="AZ73">
        <v>0</v>
      </c>
      <c r="BA73">
        <v>0</v>
      </c>
      <c r="BB73">
        <v>0</v>
      </c>
      <c r="BC73">
        <v>93.15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2655.8642410000002</v>
      </c>
    </row>
    <row r="74" spans="1:117">
      <c r="A74" t="s">
        <v>116</v>
      </c>
      <c r="B74">
        <v>0</v>
      </c>
      <c r="C74">
        <v>39.9</v>
      </c>
      <c r="D74">
        <v>0</v>
      </c>
      <c r="E74">
        <v>0</v>
      </c>
      <c r="F74">
        <v>64.073999999999998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82.5</v>
      </c>
      <c r="Q74">
        <v>20.556000000000001</v>
      </c>
      <c r="R74">
        <v>33.57</v>
      </c>
      <c r="S74">
        <v>26.390910000000002</v>
      </c>
      <c r="T74">
        <v>0</v>
      </c>
      <c r="U74">
        <v>418.77</v>
      </c>
      <c r="V74">
        <v>14.253199</v>
      </c>
      <c r="W74">
        <v>45.221499999999999</v>
      </c>
      <c r="X74">
        <v>95.721249999999998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19.971599999999999</v>
      </c>
      <c r="AH74">
        <v>104.17</v>
      </c>
      <c r="AI74">
        <v>32.700823999999997</v>
      </c>
      <c r="AJ74">
        <v>0</v>
      </c>
      <c r="AK74">
        <v>26.522099999999998</v>
      </c>
      <c r="AL74">
        <v>2.3239999999999998</v>
      </c>
      <c r="AM74">
        <v>4.7988</v>
      </c>
      <c r="AN74">
        <v>0.59302999999999995</v>
      </c>
      <c r="AO74">
        <v>0.58799999999999997</v>
      </c>
      <c r="AP74">
        <v>5.1239999999999997</v>
      </c>
      <c r="AQ74">
        <v>62.244</v>
      </c>
      <c r="AR74">
        <v>3.3119999999999998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85.488</v>
      </c>
      <c r="AY74">
        <v>0</v>
      </c>
      <c r="AZ74">
        <v>0</v>
      </c>
      <c r="BA74">
        <v>0</v>
      </c>
      <c r="BB74">
        <v>0</v>
      </c>
      <c r="BC74">
        <v>93.15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2745.615753</v>
      </c>
    </row>
    <row r="75" spans="1:117">
      <c r="A75" t="s">
        <v>117</v>
      </c>
      <c r="B75">
        <v>0</v>
      </c>
      <c r="C75">
        <v>39.9</v>
      </c>
      <c r="D75">
        <v>0</v>
      </c>
      <c r="E75">
        <v>0</v>
      </c>
      <c r="F75">
        <v>64.073999999999998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82.5</v>
      </c>
      <c r="Q75">
        <v>20.556000000000001</v>
      </c>
      <c r="R75">
        <v>33.57</v>
      </c>
      <c r="S75">
        <v>26.390910000000002</v>
      </c>
      <c r="T75">
        <v>0</v>
      </c>
      <c r="U75">
        <v>418.77</v>
      </c>
      <c r="V75">
        <v>14.253199</v>
      </c>
      <c r="W75">
        <v>45.221499999999999</v>
      </c>
      <c r="X75">
        <v>95.721249999999998</v>
      </c>
      <c r="Y75">
        <v>0</v>
      </c>
      <c r="Z75">
        <v>0</v>
      </c>
      <c r="AA75">
        <v>39.5</v>
      </c>
      <c r="AB75">
        <v>26.34008</v>
      </c>
      <c r="AC75">
        <v>6.367</v>
      </c>
      <c r="AD75">
        <v>36.544144000000003</v>
      </c>
      <c r="AE75">
        <v>49.436556000000003</v>
      </c>
      <c r="AF75">
        <v>17.748000000000001</v>
      </c>
      <c r="AG75">
        <v>19.971599999999999</v>
      </c>
      <c r="AH75">
        <v>130.68600000000001</v>
      </c>
      <c r="AI75">
        <v>32.700823999999997</v>
      </c>
      <c r="AJ75">
        <v>0</v>
      </c>
      <c r="AK75">
        <v>26.522099999999998</v>
      </c>
      <c r="AL75">
        <v>13.363</v>
      </c>
      <c r="AM75">
        <v>9.3309999999999995</v>
      </c>
      <c r="AN75">
        <v>0.59302999999999995</v>
      </c>
      <c r="AO75">
        <v>0.58799999999999997</v>
      </c>
      <c r="AP75">
        <v>5.1239999999999997</v>
      </c>
      <c r="AQ75">
        <v>62.244</v>
      </c>
      <c r="AR75">
        <v>3.3119999999999998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85.488</v>
      </c>
      <c r="AY75">
        <v>0</v>
      </c>
      <c r="AZ75">
        <v>0</v>
      </c>
      <c r="BA75">
        <v>0</v>
      </c>
      <c r="BB75">
        <v>0</v>
      </c>
      <c r="BC75">
        <v>93.15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2853.1838810000004</v>
      </c>
    </row>
    <row r="76" spans="1:117">
      <c r="A76" t="s">
        <v>118</v>
      </c>
      <c r="B76">
        <v>0</v>
      </c>
      <c r="C76">
        <v>40.424999999999997</v>
      </c>
      <c r="D76">
        <v>0</v>
      </c>
      <c r="E76">
        <v>0</v>
      </c>
      <c r="F76">
        <v>64.073999999999998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82.5</v>
      </c>
      <c r="Q76">
        <v>20.556000000000001</v>
      </c>
      <c r="R76">
        <v>33.57</v>
      </c>
      <c r="S76">
        <v>26.390910000000002</v>
      </c>
      <c r="T76">
        <v>0</v>
      </c>
      <c r="U76">
        <v>418.77</v>
      </c>
      <c r="V76">
        <v>14.253199</v>
      </c>
      <c r="W76">
        <v>45.221499999999999</v>
      </c>
      <c r="X76">
        <v>95.721249999999998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26.522099999999998</v>
      </c>
      <c r="AL76">
        <v>24.402000000000001</v>
      </c>
      <c r="AM76">
        <v>9.3309999999999995</v>
      </c>
      <c r="AN76">
        <v>0.59302999999999995</v>
      </c>
      <c r="AO76">
        <v>0.58799999999999997</v>
      </c>
      <c r="AP76">
        <v>5.1239999999999997</v>
      </c>
      <c r="AQ76">
        <v>62.244</v>
      </c>
      <c r="AR76">
        <v>3.3119999999999998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85.488</v>
      </c>
      <c r="AY76">
        <v>0</v>
      </c>
      <c r="AZ76">
        <v>0</v>
      </c>
      <c r="BA76">
        <v>0</v>
      </c>
      <c r="BB76">
        <v>0</v>
      </c>
      <c r="BC76">
        <v>93.15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2934.6275820000001</v>
      </c>
    </row>
    <row r="77" spans="1:117">
      <c r="A77" t="s">
        <v>119</v>
      </c>
      <c r="B77">
        <v>0</v>
      </c>
      <c r="C77">
        <v>40.424999999999997</v>
      </c>
      <c r="D77">
        <v>0</v>
      </c>
      <c r="E77">
        <v>0</v>
      </c>
      <c r="F77">
        <v>64.073999999999998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82.5</v>
      </c>
      <c r="Q77">
        <v>20.556000000000001</v>
      </c>
      <c r="R77">
        <v>33.57</v>
      </c>
      <c r="S77">
        <v>26.390910000000002</v>
      </c>
      <c r="T77">
        <v>0</v>
      </c>
      <c r="U77">
        <v>418.77</v>
      </c>
      <c r="V77">
        <v>14.253199</v>
      </c>
      <c r="W77">
        <v>45.221499999999999</v>
      </c>
      <c r="X77">
        <v>95.721249999999998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26.522099999999998</v>
      </c>
      <c r="AL77">
        <v>70.882000000000005</v>
      </c>
      <c r="AM77">
        <v>15.804048</v>
      </c>
      <c r="AN77">
        <v>0.59302999999999995</v>
      </c>
      <c r="AO77">
        <v>0.58799999999999997</v>
      </c>
      <c r="AP77">
        <v>4.0991999999999997</v>
      </c>
      <c r="AQ77">
        <v>62.244</v>
      </c>
      <c r="AR77">
        <v>49.68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85.488</v>
      </c>
      <c r="AY77">
        <v>0</v>
      </c>
      <c r="AZ77">
        <v>0</v>
      </c>
      <c r="BA77">
        <v>0</v>
      </c>
      <c r="BB77">
        <v>0</v>
      </c>
      <c r="BC77">
        <v>93.15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3032.9238300000002</v>
      </c>
    </row>
    <row r="78" spans="1:117">
      <c r="A78" t="s">
        <v>120</v>
      </c>
      <c r="B78">
        <v>0</v>
      </c>
      <c r="C78">
        <v>40.424999999999997</v>
      </c>
      <c r="D78">
        <v>0</v>
      </c>
      <c r="E78">
        <v>0</v>
      </c>
      <c r="F78">
        <v>64.073999999999998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82.5</v>
      </c>
      <c r="Q78">
        <v>20.556000000000001</v>
      </c>
      <c r="R78">
        <v>33.57</v>
      </c>
      <c r="S78">
        <v>26.390910000000002</v>
      </c>
      <c r="T78">
        <v>0</v>
      </c>
      <c r="U78">
        <v>418.77</v>
      </c>
      <c r="V78">
        <v>14.253199</v>
      </c>
      <c r="W78">
        <v>45.221499999999999</v>
      </c>
      <c r="X78">
        <v>95.721249999999998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26.522099999999998</v>
      </c>
      <c r="AL78">
        <v>70.882000000000005</v>
      </c>
      <c r="AM78">
        <v>15.804048</v>
      </c>
      <c r="AN78">
        <v>0.59302999999999995</v>
      </c>
      <c r="AO78">
        <v>0.58799999999999997</v>
      </c>
      <c r="AP78">
        <v>4.0991999999999997</v>
      </c>
      <c r="AQ78">
        <v>62.244</v>
      </c>
      <c r="AR78">
        <v>4.4160000000000004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85.488</v>
      </c>
      <c r="AY78">
        <v>0</v>
      </c>
      <c r="AZ78">
        <v>0</v>
      </c>
      <c r="BA78">
        <v>0</v>
      </c>
      <c r="BB78">
        <v>0</v>
      </c>
      <c r="BC78">
        <v>93.15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2987.6598300000005</v>
      </c>
    </row>
    <row r="79" spans="1:117">
      <c r="A79" t="s">
        <v>121</v>
      </c>
      <c r="B79">
        <v>0</v>
      </c>
      <c r="C79">
        <v>40.424999999999997</v>
      </c>
      <c r="D79">
        <v>0</v>
      </c>
      <c r="E79">
        <v>0</v>
      </c>
      <c r="F79">
        <v>64.073999999999998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82.5</v>
      </c>
      <c r="Q79">
        <v>20.556000000000001</v>
      </c>
      <c r="R79">
        <v>33.57</v>
      </c>
      <c r="S79">
        <v>26.390910000000002</v>
      </c>
      <c r="T79">
        <v>0</v>
      </c>
      <c r="U79">
        <v>418.77</v>
      </c>
      <c r="V79">
        <v>14.253199</v>
      </c>
      <c r="W79">
        <v>45.221499999999999</v>
      </c>
      <c r="X79">
        <v>95.721249999999998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26.522099999999998</v>
      </c>
      <c r="AL79">
        <v>70.882000000000005</v>
      </c>
      <c r="AM79">
        <v>15.804048</v>
      </c>
      <c r="AN79">
        <v>0.59302999999999995</v>
      </c>
      <c r="AO79">
        <v>0.58799999999999997</v>
      </c>
      <c r="AP79">
        <v>4.0991999999999997</v>
      </c>
      <c r="AQ79">
        <v>62.244</v>
      </c>
      <c r="AR79">
        <v>4.4160000000000004</v>
      </c>
      <c r="AS79">
        <v>4.7081999999999997</v>
      </c>
      <c r="AT79">
        <v>20.001799999999999</v>
      </c>
      <c r="AU79">
        <v>0</v>
      </c>
      <c r="AV79">
        <v>0</v>
      </c>
      <c r="AW79">
        <v>0</v>
      </c>
      <c r="AX79">
        <v>85.488</v>
      </c>
      <c r="AY79">
        <v>0</v>
      </c>
      <c r="AZ79">
        <v>0</v>
      </c>
      <c r="BA79">
        <v>0</v>
      </c>
      <c r="BB79">
        <v>0</v>
      </c>
      <c r="BC79">
        <v>93.15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2973.5567500000006</v>
      </c>
    </row>
    <row r="80" spans="1:117">
      <c r="A80" t="s">
        <v>122</v>
      </c>
      <c r="B80">
        <v>0</v>
      </c>
      <c r="C80">
        <v>40.424999999999997</v>
      </c>
      <c r="D80">
        <v>0</v>
      </c>
      <c r="E80">
        <v>0</v>
      </c>
      <c r="F80">
        <v>64.073999999999998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82.5</v>
      </c>
      <c r="Q80">
        <v>20.556000000000001</v>
      </c>
      <c r="R80">
        <v>33.57</v>
      </c>
      <c r="S80">
        <v>26.390910000000002</v>
      </c>
      <c r="T80">
        <v>0</v>
      </c>
      <c r="U80">
        <v>418.77</v>
      </c>
      <c r="V80">
        <v>14.253199</v>
      </c>
      <c r="W80">
        <v>45.221499999999999</v>
      </c>
      <c r="X80">
        <v>95.721249999999998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19.971599999999999</v>
      </c>
      <c r="AH80">
        <v>140.34540000000001</v>
      </c>
      <c r="AI80">
        <v>3.819</v>
      </c>
      <c r="AJ80">
        <v>0</v>
      </c>
      <c r="AK80">
        <v>26.522099999999998</v>
      </c>
      <c r="AL80">
        <v>70.882000000000005</v>
      </c>
      <c r="AM80">
        <v>15.804048</v>
      </c>
      <c r="AN80">
        <v>0.59302999999999995</v>
      </c>
      <c r="AO80">
        <v>0.58799999999999997</v>
      </c>
      <c r="AP80">
        <v>4.0991999999999997</v>
      </c>
      <c r="AQ80">
        <v>62.244</v>
      </c>
      <c r="AR80">
        <v>4.4160000000000004</v>
      </c>
      <c r="AS80">
        <v>4.7081999999999997</v>
      </c>
      <c r="AT80">
        <v>20.001799999999999</v>
      </c>
      <c r="AU80">
        <v>0</v>
      </c>
      <c r="AV80">
        <v>0</v>
      </c>
      <c r="AW80">
        <v>0</v>
      </c>
      <c r="AX80">
        <v>85.488</v>
      </c>
      <c r="AY80">
        <v>0</v>
      </c>
      <c r="AZ80">
        <v>0</v>
      </c>
      <c r="BA80">
        <v>0</v>
      </c>
      <c r="BB80">
        <v>0</v>
      </c>
      <c r="BC80">
        <v>93.15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2944.6749260000006</v>
      </c>
    </row>
    <row r="81" spans="1:117">
      <c r="A81" t="s">
        <v>123</v>
      </c>
      <c r="B81">
        <v>0</v>
      </c>
      <c r="C81">
        <v>40.424999999999997</v>
      </c>
      <c r="D81">
        <v>0</v>
      </c>
      <c r="E81">
        <v>0</v>
      </c>
      <c r="F81">
        <v>64.073999999999998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88.5</v>
      </c>
      <c r="Q81">
        <v>20.556000000000001</v>
      </c>
      <c r="R81">
        <v>33.57</v>
      </c>
      <c r="S81">
        <v>26.390910000000002</v>
      </c>
      <c r="T81">
        <v>0</v>
      </c>
      <c r="U81">
        <v>418.77</v>
      </c>
      <c r="V81">
        <v>14.253199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19.971599999999999</v>
      </c>
      <c r="AH81">
        <v>132.58000000000001</v>
      </c>
      <c r="AI81">
        <v>0</v>
      </c>
      <c r="AJ81">
        <v>0</v>
      </c>
      <c r="AK81">
        <v>26.522099999999998</v>
      </c>
      <c r="AL81">
        <v>24.402000000000001</v>
      </c>
      <c r="AM81">
        <v>10.557359999999999</v>
      </c>
      <c r="AN81">
        <v>0.59302999999999995</v>
      </c>
      <c r="AO81">
        <v>0.14699999999999999</v>
      </c>
      <c r="AP81">
        <v>4.0991999999999997</v>
      </c>
      <c r="AQ81">
        <v>62.244</v>
      </c>
      <c r="AR81">
        <v>6.6239999999999997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85.488</v>
      </c>
      <c r="AY81">
        <v>0</v>
      </c>
      <c r="AZ81">
        <v>0</v>
      </c>
      <c r="BA81">
        <v>0</v>
      </c>
      <c r="BB81">
        <v>0</v>
      </c>
      <c r="BC81">
        <v>93.15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2876.7367379999996</v>
      </c>
    </row>
    <row r="82" spans="1:117">
      <c r="A82" t="s">
        <v>124</v>
      </c>
      <c r="B82">
        <v>0</v>
      </c>
      <c r="C82">
        <v>40.424999999999997</v>
      </c>
      <c r="D82">
        <v>0</v>
      </c>
      <c r="E82">
        <v>0</v>
      </c>
      <c r="F82">
        <v>64.073999999999998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88.5</v>
      </c>
      <c r="Q82">
        <v>20.556000000000001</v>
      </c>
      <c r="R82">
        <v>33.57</v>
      </c>
      <c r="S82">
        <v>26.390910000000002</v>
      </c>
      <c r="T82">
        <v>0</v>
      </c>
      <c r="U82">
        <v>418.77</v>
      </c>
      <c r="V82">
        <v>14.253199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17.748000000000001</v>
      </c>
      <c r="AG82">
        <v>19.971599999999999</v>
      </c>
      <c r="AH82">
        <v>113.64</v>
      </c>
      <c r="AI82">
        <v>0</v>
      </c>
      <c r="AJ82">
        <v>0</v>
      </c>
      <c r="AK82">
        <v>26.522099999999998</v>
      </c>
      <c r="AL82">
        <v>12.782</v>
      </c>
      <c r="AM82">
        <v>10.557359999999999</v>
      </c>
      <c r="AN82">
        <v>0.59302999999999995</v>
      </c>
      <c r="AO82">
        <v>0.14699999999999999</v>
      </c>
      <c r="AP82">
        <v>4.0991999999999997</v>
      </c>
      <c r="AQ82">
        <v>62.244</v>
      </c>
      <c r="AR82">
        <v>49.68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85.488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2840.018157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64.073999999999998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88.5</v>
      </c>
      <c r="Q83">
        <v>20.556000000000001</v>
      </c>
      <c r="R83">
        <v>33.57</v>
      </c>
      <c r="S83">
        <v>26.390910000000002</v>
      </c>
      <c r="T83">
        <v>0</v>
      </c>
      <c r="U83">
        <v>418.77</v>
      </c>
      <c r="V83">
        <v>14.253199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39.510120000000001</v>
      </c>
      <c r="AC83">
        <v>0</v>
      </c>
      <c r="AD83">
        <v>36.544144000000003</v>
      </c>
      <c r="AE83">
        <v>32.957704</v>
      </c>
      <c r="AF83">
        <v>8.8740000000000006</v>
      </c>
      <c r="AG83">
        <v>19.971599999999999</v>
      </c>
      <c r="AH83">
        <v>85.23</v>
      </c>
      <c r="AI83">
        <v>0</v>
      </c>
      <c r="AJ83">
        <v>0</v>
      </c>
      <c r="AK83">
        <v>26.522099999999998</v>
      </c>
      <c r="AL83">
        <v>12.782</v>
      </c>
      <c r="AM83">
        <v>5.2786799999999996</v>
      </c>
      <c r="AN83">
        <v>0.59302999999999995</v>
      </c>
      <c r="AO83">
        <v>0.14699999999999999</v>
      </c>
      <c r="AP83">
        <v>4.0991999999999997</v>
      </c>
      <c r="AQ83">
        <v>31.122</v>
      </c>
      <c r="AR83">
        <v>49.68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85.488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2750.3796249999996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64.073999999999998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88.5</v>
      </c>
      <c r="Q84">
        <v>20.556000000000001</v>
      </c>
      <c r="R84">
        <v>33.57</v>
      </c>
      <c r="S84">
        <v>26.390910000000002</v>
      </c>
      <c r="T84">
        <v>0</v>
      </c>
      <c r="U84">
        <v>418.77</v>
      </c>
      <c r="V84">
        <v>14.253199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25.099</v>
      </c>
      <c r="AE84">
        <v>32.957704</v>
      </c>
      <c r="AF84">
        <v>8.8740000000000006</v>
      </c>
      <c r="AG84">
        <v>19.971599999999999</v>
      </c>
      <c r="AH84">
        <v>56.82</v>
      </c>
      <c r="AI84">
        <v>0</v>
      </c>
      <c r="AJ84">
        <v>0</v>
      </c>
      <c r="AK84">
        <v>26.522099999999998</v>
      </c>
      <c r="AL84">
        <v>12.782</v>
      </c>
      <c r="AM84">
        <v>5.2786799999999996</v>
      </c>
      <c r="AN84">
        <v>0.59302999999999995</v>
      </c>
      <c r="AO84">
        <v>0.14699999999999999</v>
      </c>
      <c r="AP84">
        <v>4.0991999999999997</v>
      </c>
      <c r="AQ84">
        <v>31.122</v>
      </c>
      <c r="AR84">
        <v>11.04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85.488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2651.7624409999999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64.073999999999998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88.5</v>
      </c>
      <c r="Q85">
        <v>20.556000000000001</v>
      </c>
      <c r="R85">
        <v>33.57</v>
      </c>
      <c r="S85">
        <v>26.390910000000002</v>
      </c>
      <c r="T85">
        <v>0</v>
      </c>
      <c r="U85">
        <v>418.77</v>
      </c>
      <c r="V85">
        <v>14.253199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32.957704</v>
      </c>
      <c r="AF85">
        <v>8.8740000000000006</v>
      </c>
      <c r="AG85">
        <v>19.971599999999999</v>
      </c>
      <c r="AH85">
        <v>56.82</v>
      </c>
      <c r="AI85">
        <v>0</v>
      </c>
      <c r="AJ85">
        <v>0</v>
      </c>
      <c r="AK85">
        <v>26.522099999999998</v>
      </c>
      <c r="AL85">
        <v>12.782</v>
      </c>
      <c r="AM85">
        <v>5.2786799999999996</v>
      </c>
      <c r="AN85">
        <v>0.59302999999999995</v>
      </c>
      <c r="AO85">
        <v>0.14699999999999999</v>
      </c>
      <c r="AP85">
        <v>4.0991999999999997</v>
      </c>
      <c r="AQ85">
        <v>31.122</v>
      </c>
      <c r="AR85">
        <v>8.8320000000000007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85.488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2622.7484009999998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64.073999999999998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88.5</v>
      </c>
      <c r="Q86">
        <v>20.556000000000001</v>
      </c>
      <c r="R86">
        <v>33.57</v>
      </c>
      <c r="S86">
        <v>26.390910000000002</v>
      </c>
      <c r="T86">
        <v>0</v>
      </c>
      <c r="U86">
        <v>418.77</v>
      </c>
      <c r="V86">
        <v>14.253199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17.965599999999998</v>
      </c>
      <c r="AE86">
        <v>32.957704</v>
      </c>
      <c r="AF86">
        <v>8.8740000000000006</v>
      </c>
      <c r="AG86">
        <v>19.971599999999999</v>
      </c>
      <c r="AH86">
        <v>43.277900000000002</v>
      </c>
      <c r="AI86">
        <v>0</v>
      </c>
      <c r="AJ86">
        <v>0</v>
      </c>
      <c r="AK86">
        <v>26.522099999999998</v>
      </c>
      <c r="AL86">
        <v>12.782</v>
      </c>
      <c r="AM86">
        <v>3.1725400000000001</v>
      </c>
      <c r="AN86">
        <v>0.59302999999999995</v>
      </c>
      <c r="AO86">
        <v>0.14699999999999999</v>
      </c>
      <c r="AP86">
        <v>4.0991999999999997</v>
      </c>
      <c r="AQ86">
        <v>31.122</v>
      </c>
      <c r="AR86">
        <v>8.8320000000000007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85.488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2593.4017209999997</v>
      </c>
    </row>
    <row r="87" spans="1:117">
      <c r="A87" t="s">
        <v>129</v>
      </c>
      <c r="B87">
        <v>0</v>
      </c>
      <c r="C87">
        <v>40.950000000000003</v>
      </c>
      <c r="D87">
        <v>0</v>
      </c>
      <c r="E87">
        <v>0</v>
      </c>
      <c r="F87">
        <v>65.16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88.5</v>
      </c>
      <c r="Q87">
        <v>17.13</v>
      </c>
      <c r="R87">
        <v>33.57</v>
      </c>
      <c r="S87">
        <v>26.390910000000002</v>
      </c>
      <c r="T87">
        <v>0</v>
      </c>
      <c r="U87">
        <v>418.77</v>
      </c>
      <c r="V87">
        <v>14.253199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8.1902000000000008</v>
      </c>
      <c r="AE87">
        <v>16.478852</v>
      </c>
      <c r="AF87">
        <v>8.8740000000000006</v>
      </c>
      <c r="AG87">
        <v>19.971599999999999</v>
      </c>
      <c r="AH87">
        <v>37.880000000000003</v>
      </c>
      <c r="AI87">
        <v>0</v>
      </c>
      <c r="AJ87">
        <v>0</v>
      </c>
      <c r="AK87">
        <v>26.522099999999998</v>
      </c>
      <c r="AL87">
        <v>12.782</v>
      </c>
      <c r="AM87">
        <v>0</v>
      </c>
      <c r="AN87">
        <v>0.59302999999999995</v>
      </c>
      <c r="AO87">
        <v>0.14699999999999999</v>
      </c>
      <c r="AP87">
        <v>4.0991999999999997</v>
      </c>
      <c r="AQ87">
        <v>31.122</v>
      </c>
      <c r="AR87">
        <v>13.247999999999999</v>
      </c>
      <c r="AS87">
        <v>7.2640799999999999</v>
      </c>
      <c r="AT87">
        <v>20.001799999999999</v>
      </c>
      <c r="AU87">
        <v>0</v>
      </c>
      <c r="AV87">
        <v>0</v>
      </c>
      <c r="AW87">
        <v>0</v>
      </c>
      <c r="AX87">
        <v>85.488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2563.2089090000004</v>
      </c>
    </row>
    <row r="88" spans="1:117">
      <c r="A88" t="s">
        <v>130</v>
      </c>
      <c r="B88">
        <v>0</v>
      </c>
      <c r="C88">
        <v>40.950000000000003</v>
      </c>
      <c r="D88">
        <v>0</v>
      </c>
      <c r="E88">
        <v>0</v>
      </c>
      <c r="F88">
        <v>65.16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88.5</v>
      </c>
      <c r="Q88">
        <v>17.13</v>
      </c>
      <c r="R88">
        <v>33.57</v>
      </c>
      <c r="S88">
        <v>26.390910000000002</v>
      </c>
      <c r="T88">
        <v>0</v>
      </c>
      <c r="U88">
        <v>418.77</v>
      </c>
      <c r="V88">
        <v>14.253199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16.478852</v>
      </c>
      <c r="AF88">
        <v>8.8740000000000006</v>
      </c>
      <c r="AG88">
        <v>19.971599999999999</v>
      </c>
      <c r="AH88">
        <v>37.880000000000003</v>
      </c>
      <c r="AI88">
        <v>0</v>
      </c>
      <c r="AJ88">
        <v>0</v>
      </c>
      <c r="AK88">
        <v>26.522099999999998</v>
      </c>
      <c r="AL88">
        <v>12.782</v>
      </c>
      <c r="AM88">
        <v>0</v>
      </c>
      <c r="AN88">
        <v>0.59302999999999995</v>
      </c>
      <c r="AO88">
        <v>0.14699999999999999</v>
      </c>
      <c r="AP88">
        <v>4.0991999999999997</v>
      </c>
      <c r="AQ88">
        <v>31.122</v>
      </c>
      <c r="AR88">
        <v>13.247999999999999</v>
      </c>
      <c r="AS88">
        <v>7.2640799999999999</v>
      </c>
      <c r="AT88">
        <v>20.001799999999999</v>
      </c>
      <c r="AU88">
        <v>0</v>
      </c>
      <c r="AV88">
        <v>0</v>
      </c>
      <c r="AW88">
        <v>0</v>
      </c>
      <c r="AX88">
        <v>85.488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2563.2089090000004</v>
      </c>
    </row>
    <row r="89" spans="1:117">
      <c r="A89" t="s">
        <v>131</v>
      </c>
      <c r="B89">
        <v>0</v>
      </c>
      <c r="C89">
        <v>40.950000000000003</v>
      </c>
      <c r="D89">
        <v>0</v>
      </c>
      <c r="E89">
        <v>0</v>
      </c>
      <c r="F89">
        <v>65.16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88.5</v>
      </c>
      <c r="Q89">
        <v>17.13</v>
      </c>
      <c r="R89">
        <v>33.57</v>
      </c>
      <c r="S89">
        <v>26.390910000000002</v>
      </c>
      <c r="T89">
        <v>0</v>
      </c>
      <c r="U89">
        <v>418.77</v>
      </c>
      <c r="V89">
        <v>14.253199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18.940000000000001</v>
      </c>
      <c r="AI89">
        <v>0</v>
      </c>
      <c r="AJ89">
        <v>0</v>
      </c>
      <c r="AK89">
        <v>26.522099999999998</v>
      </c>
      <c r="AL89">
        <v>12.782</v>
      </c>
      <c r="AM89">
        <v>0</v>
      </c>
      <c r="AN89">
        <v>0.59302999999999995</v>
      </c>
      <c r="AO89">
        <v>0.14699999999999999</v>
      </c>
      <c r="AP89">
        <v>4.0991999999999997</v>
      </c>
      <c r="AQ89">
        <v>31.122</v>
      </c>
      <c r="AR89">
        <v>13.247999999999999</v>
      </c>
      <c r="AS89">
        <v>7.2640799999999999</v>
      </c>
      <c r="AT89">
        <v>20.001799999999999</v>
      </c>
      <c r="AU89">
        <v>0</v>
      </c>
      <c r="AV89">
        <v>0</v>
      </c>
      <c r="AW89">
        <v>0</v>
      </c>
      <c r="AX89">
        <v>85.488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2536.0787090000003</v>
      </c>
    </row>
    <row r="90" spans="1:117">
      <c r="A90" t="s">
        <v>132</v>
      </c>
      <c r="B90">
        <v>0</v>
      </c>
      <c r="C90">
        <v>40.950000000000003</v>
      </c>
      <c r="D90">
        <v>0</v>
      </c>
      <c r="E90">
        <v>0</v>
      </c>
      <c r="F90">
        <v>65.16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88.5</v>
      </c>
      <c r="Q90">
        <v>17.13</v>
      </c>
      <c r="R90">
        <v>33.57</v>
      </c>
      <c r="S90">
        <v>26.390910000000002</v>
      </c>
      <c r="T90">
        <v>0</v>
      </c>
      <c r="U90">
        <v>418.77</v>
      </c>
      <c r="V90">
        <v>14.253199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18.940000000000001</v>
      </c>
      <c r="AI90">
        <v>0</v>
      </c>
      <c r="AJ90">
        <v>0</v>
      </c>
      <c r="AK90">
        <v>26.522099999999998</v>
      </c>
      <c r="AL90">
        <v>12.782</v>
      </c>
      <c r="AM90">
        <v>0</v>
      </c>
      <c r="AN90">
        <v>0.59302999999999995</v>
      </c>
      <c r="AO90">
        <v>0.14699999999999999</v>
      </c>
      <c r="AP90">
        <v>4.0991999999999997</v>
      </c>
      <c r="AQ90">
        <v>31.122</v>
      </c>
      <c r="AR90">
        <v>13.247999999999999</v>
      </c>
      <c r="AS90">
        <v>7.2640799999999999</v>
      </c>
      <c r="AT90">
        <v>20.001799999999999</v>
      </c>
      <c r="AU90">
        <v>0</v>
      </c>
      <c r="AV90">
        <v>0</v>
      </c>
      <c r="AW90">
        <v>0</v>
      </c>
      <c r="AX90">
        <v>85.488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2536.0787090000003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66.245999999999995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88.5</v>
      </c>
      <c r="Q91">
        <v>17.13</v>
      </c>
      <c r="R91">
        <v>33.57</v>
      </c>
      <c r="S91">
        <v>26.390910000000002</v>
      </c>
      <c r="T91">
        <v>0</v>
      </c>
      <c r="U91">
        <v>418.77</v>
      </c>
      <c r="V91">
        <v>14.253199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18.940000000000001</v>
      </c>
      <c r="AI91">
        <v>0</v>
      </c>
      <c r="AJ91">
        <v>0</v>
      </c>
      <c r="AK91">
        <v>26.522099999999998</v>
      </c>
      <c r="AL91">
        <v>2.3239999999999998</v>
      </c>
      <c r="AM91">
        <v>0</v>
      </c>
      <c r="AN91">
        <v>0.59302999999999995</v>
      </c>
      <c r="AO91">
        <v>0.14699999999999999</v>
      </c>
      <c r="AP91">
        <v>4.0991999999999997</v>
      </c>
      <c r="AQ91">
        <v>31.122</v>
      </c>
      <c r="AR91">
        <v>13.247999999999999</v>
      </c>
      <c r="AS91">
        <v>7.2640799999999999</v>
      </c>
      <c r="AT91">
        <v>20.001799999999999</v>
      </c>
      <c r="AU91">
        <v>0</v>
      </c>
      <c r="AV91">
        <v>0</v>
      </c>
      <c r="AW91">
        <v>0</v>
      </c>
      <c r="AX91">
        <v>85.488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2527.2317090000001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66.245999999999995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88.5</v>
      </c>
      <c r="Q92">
        <v>17.13</v>
      </c>
      <c r="R92">
        <v>33.57</v>
      </c>
      <c r="S92">
        <v>26.390910000000002</v>
      </c>
      <c r="T92">
        <v>0</v>
      </c>
      <c r="U92">
        <v>418.77</v>
      </c>
      <c r="V92">
        <v>14.253199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18.940000000000001</v>
      </c>
      <c r="AI92">
        <v>0</v>
      </c>
      <c r="AJ92">
        <v>0</v>
      </c>
      <c r="AK92">
        <v>26.522099999999998</v>
      </c>
      <c r="AL92">
        <v>2.3239999999999998</v>
      </c>
      <c r="AM92">
        <v>0</v>
      </c>
      <c r="AN92">
        <v>0.59302999999999995</v>
      </c>
      <c r="AO92">
        <v>0.14699999999999999</v>
      </c>
      <c r="AP92">
        <v>4.0991999999999997</v>
      </c>
      <c r="AQ92">
        <v>31.122</v>
      </c>
      <c r="AR92">
        <v>8.8320000000000007</v>
      </c>
      <c r="AS92">
        <v>7.2640799999999999</v>
      </c>
      <c r="AT92">
        <v>20.001799999999999</v>
      </c>
      <c r="AU92">
        <v>0</v>
      </c>
      <c r="AV92">
        <v>0</v>
      </c>
      <c r="AW92">
        <v>0</v>
      </c>
      <c r="AX92">
        <v>85.488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2522.815709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66.245999999999995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88.5</v>
      </c>
      <c r="Q93">
        <v>17.13</v>
      </c>
      <c r="R93">
        <v>33.57</v>
      </c>
      <c r="S93">
        <v>26.390910000000002</v>
      </c>
      <c r="T93">
        <v>0</v>
      </c>
      <c r="U93">
        <v>418.77</v>
      </c>
      <c r="V93">
        <v>14.253199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18.940000000000001</v>
      </c>
      <c r="AI93">
        <v>0</v>
      </c>
      <c r="AJ93">
        <v>0</v>
      </c>
      <c r="AK93">
        <v>26.522099999999998</v>
      </c>
      <c r="AL93">
        <v>2.3239999999999998</v>
      </c>
      <c r="AM93">
        <v>0</v>
      </c>
      <c r="AN93">
        <v>0.59302999999999995</v>
      </c>
      <c r="AO93">
        <v>0.14699999999999999</v>
      </c>
      <c r="AP93">
        <v>4.0991999999999997</v>
      </c>
      <c r="AQ93">
        <v>31.122</v>
      </c>
      <c r="AR93">
        <v>16.559999999999999</v>
      </c>
      <c r="AS93">
        <v>7.2640799999999999</v>
      </c>
      <c r="AT93">
        <v>20.001799999999999</v>
      </c>
      <c r="AU93">
        <v>0</v>
      </c>
      <c r="AV93">
        <v>0</v>
      </c>
      <c r="AW93">
        <v>0</v>
      </c>
      <c r="AX93">
        <v>85.488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2530.543709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66.245999999999995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88.5</v>
      </c>
      <c r="Q94">
        <v>17.13</v>
      </c>
      <c r="R94">
        <v>33.57</v>
      </c>
      <c r="S94">
        <v>26.390910000000002</v>
      </c>
      <c r="T94">
        <v>0</v>
      </c>
      <c r="U94">
        <v>418.77</v>
      </c>
      <c r="V94">
        <v>14.253199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18.940000000000001</v>
      </c>
      <c r="AI94">
        <v>0</v>
      </c>
      <c r="AJ94">
        <v>0</v>
      </c>
      <c r="AK94">
        <v>26.522099999999998</v>
      </c>
      <c r="AL94">
        <v>2.3239999999999998</v>
      </c>
      <c r="AM94">
        <v>0</v>
      </c>
      <c r="AN94">
        <v>0.59302999999999995</v>
      </c>
      <c r="AO94">
        <v>0.14699999999999999</v>
      </c>
      <c r="AP94">
        <v>4.0991999999999997</v>
      </c>
      <c r="AQ94">
        <v>31.122</v>
      </c>
      <c r="AR94">
        <v>16.559999999999999</v>
      </c>
      <c r="AS94">
        <v>7.2640799999999999</v>
      </c>
      <c r="AT94">
        <v>20.001799999999999</v>
      </c>
      <c r="AU94">
        <v>0</v>
      </c>
      <c r="AV94">
        <v>0</v>
      </c>
      <c r="AW94">
        <v>0</v>
      </c>
      <c r="AX94">
        <v>85.488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2530.543709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66.245999999999995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88.5</v>
      </c>
      <c r="Q95">
        <v>17.13</v>
      </c>
      <c r="R95">
        <v>33.57</v>
      </c>
      <c r="S95">
        <v>26.390910000000002</v>
      </c>
      <c r="T95">
        <v>0</v>
      </c>
      <c r="U95">
        <v>418.77</v>
      </c>
      <c r="V95">
        <v>14.253199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18.940000000000001</v>
      </c>
      <c r="AI95">
        <v>0</v>
      </c>
      <c r="AJ95">
        <v>0</v>
      </c>
      <c r="AK95">
        <v>26.522099999999998</v>
      </c>
      <c r="AL95">
        <v>2.3239999999999998</v>
      </c>
      <c r="AM95">
        <v>0</v>
      </c>
      <c r="AN95">
        <v>0.59302999999999995</v>
      </c>
      <c r="AO95">
        <v>0.14699999999999999</v>
      </c>
      <c r="AP95">
        <v>11.922267</v>
      </c>
      <c r="AQ95">
        <v>31.122</v>
      </c>
      <c r="AR95">
        <v>6.6239999999999997</v>
      </c>
      <c r="AS95">
        <v>7.2640799999999999</v>
      </c>
      <c r="AT95">
        <v>20.001799999999999</v>
      </c>
      <c r="AU95">
        <v>0</v>
      </c>
      <c r="AV95">
        <v>0</v>
      </c>
      <c r="AW95">
        <v>0</v>
      </c>
      <c r="AX95">
        <v>85.488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2528.9557759999998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66.245999999999995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88.5</v>
      </c>
      <c r="Q96">
        <v>17.13</v>
      </c>
      <c r="R96">
        <v>33.57</v>
      </c>
      <c r="S96">
        <v>26.390910000000002</v>
      </c>
      <c r="T96">
        <v>0</v>
      </c>
      <c r="U96">
        <v>418.77</v>
      </c>
      <c r="V96">
        <v>14.253199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18.940000000000001</v>
      </c>
      <c r="AI96">
        <v>0</v>
      </c>
      <c r="AJ96">
        <v>0</v>
      </c>
      <c r="AK96">
        <v>26.522099999999998</v>
      </c>
      <c r="AL96">
        <v>2.3239999999999998</v>
      </c>
      <c r="AM96">
        <v>0</v>
      </c>
      <c r="AN96">
        <v>0.59302999999999995</v>
      </c>
      <c r="AO96">
        <v>0.14699999999999999</v>
      </c>
      <c r="AP96">
        <v>4.0991999999999997</v>
      </c>
      <c r="AQ96">
        <v>31.122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85.488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2523.2850290000001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66.245999999999995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88.5</v>
      </c>
      <c r="Q97">
        <v>17.13</v>
      </c>
      <c r="R97">
        <v>33.57</v>
      </c>
      <c r="S97">
        <v>26.390910000000002</v>
      </c>
      <c r="T97">
        <v>0</v>
      </c>
      <c r="U97">
        <v>418.77</v>
      </c>
      <c r="V97">
        <v>14.253199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26.522099999999998</v>
      </c>
      <c r="AL97">
        <v>2.3239999999999998</v>
      </c>
      <c r="AM97">
        <v>0</v>
      </c>
      <c r="AN97">
        <v>0.59302999999999995</v>
      </c>
      <c r="AO97">
        <v>0</v>
      </c>
      <c r="AP97">
        <v>4.0991999999999997</v>
      </c>
      <c r="AQ97">
        <v>31.122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85.488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2504.1980290000001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66.245999999999995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88.5</v>
      </c>
      <c r="Q98">
        <v>17.13</v>
      </c>
      <c r="R98">
        <v>33.57</v>
      </c>
      <c r="S98">
        <v>26.390910000000002</v>
      </c>
      <c r="T98">
        <v>0</v>
      </c>
      <c r="U98">
        <v>418.77</v>
      </c>
      <c r="V98">
        <v>14.253199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26.522099999999998</v>
      </c>
      <c r="AL98">
        <v>2.3239999999999998</v>
      </c>
      <c r="AM98">
        <v>0</v>
      </c>
      <c r="AN98">
        <v>0.59302999999999995</v>
      </c>
      <c r="AO98">
        <v>0</v>
      </c>
      <c r="AP98">
        <v>4.0991999999999997</v>
      </c>
      <c r="AQ98">
        <v>31.122</v>
      </c>
      <c r="AR98">
        <v>6.6239999999999997</v>
      </c>
      <c r="AS98">
        <v>12.1068</v>
      </c>
      <c r="AT98">
        <v>20.001799999999999</v>
      </c>
      <c r="AU98">
        <v>0</v>
      </c>
      <c r="AV98">
        <v>0</v>
      </c>
      <c r="AW98">
        <v>0</v>
      </c>
      <c r="AX98">
        <v>85.488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2506.8884290000001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0.99513750000000045</v>
      </c>
      <c r="D99">
        <f t="shared" si="2"/>
        <v>0</v>
      </c>
      <c r="E99">
        <f t="shared" si="2"/>
        <v>0</v>
      </c>
      <c r="F99">
        <f t="shared" si="2"/>
        <v>1.5751072499999981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5.442851053750001</v>
      </c>
      <c r="L99">
        <f t="shared" si="2"/>
        <v>15.675659999999962</v>
      </c>
      <c r="M99">
        <f t="shared" si="2"/>
        <v>1.5665</v>
      </c>
      <c r="N99">
        <f t="shared" si="2"/>
        <v>2.835</v>
      </c>
      <c r="O99">
        <f t="shared" si="2"/>
        <v>2.9679749999999947</v>
      </c>
      <c r="P99">
        <f t="shared" si="2"/>
        <v>2.1059999999999999</v>
      </c>
      <c r="Q99">
        <f t="shared" si="2"/>
        <v>0.35037987500000062</v>
      </c>
      <c r="R99">
        <f t="shared" si="2"/>
        <v>0.80568000000000106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0.36799137999999992</v>
      </c>
      <c r="W99">
        <f t="shared" si="2"/>
        <v>1.0853160000000011</v>
      </c>
      <c r="X99">
        <f t="shared" si="2"/>
        <v>2.3536937499999988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0.23047569999999989</v>
      </c>
      <c r="AC99">
        <f t="shared" si="2"/>
        <v>6.0034442999999979E-2</v>
      </c>
      <c r="AD99">
        <f t="shared" si="2"/>
        <v>0.17436011100000001</v>
      </c>
      <c r="AE99">
        <f t="shared" si="2"/>
        <v>0.59735838500000038</v>
      </c>
      <c r="AF99">
        <f t="shared" si="2"/>
        <v>0.28396800000000033</v>
      </c>
      <c r="AG99">
        <f t="shared" si="2"/>
        <v>0.47931840000000075</v>
      </c>
      <c r="AH99">
        <f t="shared" si="2"/>
        <v>0.97541000000000089</v>
      </c>
      <c r="AI99">
        <f t="shared" si="2"/>
        <v>7.882797900000002E-2</v>
      </c>
      <c r="AJ99">
        <f t="shared" si="2"/>
        <v>0</v>
      </c>
      <c r="AK99">
        <f t="shared" si="2"/>
        <v>0.63653039999999983</v>
      </c>
      <c r="AL99">
        <f t="shared" si="2"/>
        <v>0.33392975000000003</v>
      </c>
      <c r="AM99">
        <f t="shared" si="2"/>
        <v>6.3304169999999979E-2</v>
      </c>
      <c r="AN99">
        <f t="shared" si="2"/>
        <v>1.4232719999999982E-2</v>
      </c>
      <c r="AO99">
        <f t="shared" si="2"/>
        <v>1.2642000000000004E-2</v>
      </c>
      <c r="AP99">
        <f t="shared" si="2"/>
        <v>0.13815072600000008</v>
      </c>
      <c r="AQ99">
        <f t="shared" si="2"/>
        <v>0.55150199999999971</v>
      </c>
      <c r="AR99">
        <f t="shared" si="2"/>
        <v>0.3143640000000002</v>
      </c>
      <c r="AS99">
        <f t="shared" si="2"/>
        <v>0.26219562200000013</v>
      </c>
      <c r="AT99">
        <f t="shared" si="2"/>
        <v>0.46438244999999961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2.0429440000000025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2.2480499999999988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58.969727514749998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357.42500000000001</v>
      </c>
      <c r="M3">
        <v>45</v>
      </c>
      <c r="N3">
        <v>118.125</v>
      </c>
      <c r="O3">
        <v>123.66562500000001</v>
      </c>
      <c r="P3">
        <v>88.5</v>
      </c>
      <c r="Q3">
        <v>5.6694639999999996</v>
      </c>
      <c r="R3">
        <v>33.57</v>
      </c>
      <c r="S3">
        <v>18.590499999999999</v>
      </c>
      <c r="T3">
        <v>0</v>
      </c>
      <c r="U3">
        <v>418.77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0</v>
      </c>
      <c r="AI3">
        <v>0</v>
      </c>
      <c r="AJ3">
        <v>0</v>
      </c>
      <c r="AK3">
        <v>26.522099999999998</v>
      </c>
      <c r="AL3">
        <v>12.782</v>
      </c>
      <c r="AM3">
        <v>0</v>
      </c>
      <c r="AN3">
        <v>0.59302999999999995</v>
      </c>
      <c r="AO3">
        <v>0.88200000000000001</v>
      </c>
      <c r="AP3">
        <v>5.1239999999999997</v>
      </c>
      <c r="AQ3">
        <v>0</v>
      </c>
      <c r="AR3">
        <v>49.68</v>
      </c>
      <c r="AS3">
        <v>31.897382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1982.970677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357.42500000000001</v>
      </c>
      <c r="M4">
        <v>45</v>
      </c>
      <c r="N4">
        <v>118.125</v>
      </c>
      <c r="O4">
        <v>123.66562500000001</v>
      </c>
      <c r="P4">
        <v>88.5</v>
      </c>
      <c r="Q4">
        <v>4.3875999999999999</v>
      </c>
      <c r="R4">
        <v>33.57</v>
      </c>
      <c r="S4">
        <v>18.590499999999999</v>
      </c>
      <c r="T4">
        <v>0</v>
      </c>
      <c r="U4">
        <v>418.77</v>
      </c>
      <c r="V4">
        <v>20.73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0</v>
      </c>
      <c r="AI4">
        <v>0</v>
      </c>
      <c r="AJ4">
        <v>0</v>
      </c>
      <c r="AK4">
        <v>26.522099999999998</v>
      </c>
      <c r="AL4">
        <v>2.3239999999999998</v>
      </c>
      <c r="AM4">
        <v>0</v>
      </c>
      <c r="AN4">
        <v>0.59302999999999995</v>
      </c>
      <c r="AO4">
        <v>0.88200000000000001</v>
      </c>
      <c r="AP4">
        <v>5.1239999999999997</v>
      </c>
      <c r="AQ4">
        <v>0</v>
      </c>
      <c r="AR4">
        <v>49.68</v>
      </c>
      <c r="AS4">
        <v>31.897382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1969.2308130000001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357.42500000000001</v>
      </c>
      <c r="M5">
        <v>45</v>
      </c>
      <c r="N5">
        <v>118.125</v>
      </c>
      <c r="O5">
        <v>123.66562500000001</v>
      </c>
      <c r="P5">
        <v>88.5</v>
      </c>
      <c r="Q5">
        <v>4.3875999999999999</v>
      </c>
      <c r="R5">
        <v>33.57</v>
      </c>
      <c r="S5">
        <v>18.590499999999999</v>
      </c>
      <c r="T5">
        <v>0</v>
      </c>
      <c r="U5">
        <v>418.77</v>
      </c>
      <c r="V5">
        <v>20.73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0</v>
      </c>
      <c r="AI5">
        <v>0</v>
      </c>
      <c r="AJ5">
        <v>0</v>
      </c>
      <c r="AK5">
        <v>26.522099999999998</v>
      </c>
      <c r="AL5">
        <v>2.3239999999999998</v>
      </c>
      <c r="AM5">
        <v>0</v>
      </c>
      <c r="AN5">
        <v>0.59302999999999995</v>
      </c>
      <c r="AO5">
        <v>0.88200000000000001</v>
      </c>
      <c r="AP5">
        <v>5.1239999999999997</v>
      </c>
      <c r="AQ5">
        <v>0</v>
      </c>
      <c r="AR5">
        <v>6.6239999999999997</v>
      </c>
      <c r="AS5">
        <v>31.897382</v>
      </c>
      <c r="AT5">
        <v>19.470127999999999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1924.6449170000001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357.42500000000001</v>
      </c>
      <c r="M6">
        <v>45</v>
      </c>
      <c r="N6">
        <v>118.125</v>
      </c>
      <c r="O6">
        <v>123.66562500000001</v>
      </c>
      <c r="P6">
        <v>88.5</v>
      </c>
      <c r="Q6">
        <v>4.3875999999999999</v>
      </c>
      <c r="R6">
        <v>33.57</v>
      </c>
      <c r="S6">
        <v>18.590499999999999</v>
      </c>
      <c r="T6">
        <v>0</v>
      </c>
      <c r="U6">
        <v>418.77</v>
      </c>
      <c r="V6">
        <v>20.73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26.522099999999998</v>
      </c>
      <c r="AL6">
        <v>2.3239999999999998</v>
      </c>
      <c r="AM6">
        <v>0</v>
      </c>
      <c r="AN6">
        <v>0.59302999999999995</v>
      </c>
      <c r="AO6">
        <v>0.88200000000000001</v>
      </c>
      <c r="AP6">
        <v>5.1239999999999997</v>
      </c>
      <c r="AQ6">
        <v>0</v>
      </c>
      <c r="AR6">
        <v>6.6239999999999997</v>
      </c>
      <c r="AS6">
        <v>31.897382</v>
      </c>
      <c r="AT6">
        <v>19.448536000000001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1943.4573250000003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319.48320000000001</v>
      </c>
      <c r="L7">
        <v>357.42500000000001</v>
      </c>
      <c r="M7">
        <v>45</v>
      </c>
      <c r="N7">
        <v>118.125</v>
      </c>
      <c r="O7">
        <v>123.66562500000001</v>
      </c>
      <c r="P7">
        <v>88.5</v>
      </c>
      <c r="Q7">
        <v>4.3875999999999999</v>
      </c>
      <c r="R7">
        <v>33.57</v>
      </c>
      <c r="S7">
        <v>18.590499999999999</v>
      </c>
      <c r="T7">
        <v>0</v>
      </c>
      <c r="U7">
        <v>418.77</v>
      </c>
      <c r="V7">
        <v>20.73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26.522099999999998</v>
      </c>
      <c r="AL7">
        <v>2.3239999999999998</v>
      </c>
      <c r="AM7">
        <v>0</v>
      </c>
      <c r="AN7">
        <v>0.59302999999999995</v>
      </c>
      <c r="AO7">
        <v>0.88200000000000001</v>
      </c>
      <c r="AP7">
        <v>5.1239999999999997</v>
      </c>
      <c r="AQ7">
        <v>0</v>
      </c>
      <c r="AR7">
        <v>6.6239999999999997</v>
      </c>
      <c r="AS7">
        <v>9.4163999999999994</v>
      </c>
      <c r="AT7">
        <v>20.000024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1897.4509310000001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319.48320000000001</v>
      </c>
      <c r="L8">
        <v>357.42500000000001</v>
      </c>
      <c r="M8">
        <v>45</v>
      </c>
      <c r="N8">
        <v>118.125</v>
      </c>
      <c r="O8">
        <v>123.66562500000001</v>
      </c>
      <c r="P8">
        <v>88.5</v>
      </c>
      <c r="Q8">
        <v>4.3875999999999999</v>
      </c>
      <c r="R8">
        <v>33.57</v>
      </c>
      <c r="S8">
        <v>18.590499999999999</v>
      </c>
      <c r="T8">
        <v>0</v>
      </c>
      <c r="U8">
        <v>418.77</v>
      </c>
      <c r="V8">
        <v>20.73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26.522099999999998</v>
      </c>
      <c r="AL8">
        <v>2.3239999999999998</v>
      </c>
      <c r="AM8">
        <v>0</v>
      </c>
      <c r="AN8">
        <v>0.59302999999999995</v>
      </c>
      <c r="AO8">
        <v>0.88200000000000001</v>
      </c>
      <c r="AP8">
        <v>5.1239999999999997</v>
      </c>
      <c r="AQ8">
        <v>0</v>
      </c>
      <c r="AR8">
        <v>6.6239999999999997</v>
      </c>
      <c r="AS8">
        <v>9.4163999999999994</v>
      </c>
      <c r="AT8">
        <v>18.029499000000001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1894.4804060000001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319.48320000000001</v>
      </c>
      <c r="L9">
        <v>357.42500000000001</v>
      </c>
      <c r="M9">
        <v>45</v>
      </c>
      <c r="N9">
        <v>118.125</v>
      </c>
      <c r="O9">
        <v>123.66562500000001</v>
      </c>
      <c r="P9">
        <v>88.5</v>
      </c>
      <c r="Q9">
        <v>4.3875999999999999</v>
      </c>
      <c r="R9">
        <v>33.57</v>
      </c>
      <c r="S9">
        <v>18.590499999999999</v>
      </c>
      <c r="T9">
        <v>0</v>
      </c>
      <c r="U9">
        <v>418.77</v>
      </c>
      <c r="V9">
        <v>20.73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26.522099999999998</v>
      </c>
      <c r="AL9">
        <v>2.3239999999999998</v>
      </c>
      <c r="AM9">
        <v>0</v>
      </c>
      <c r="AN9">
        <v>0.59302999999999995</v>
      </c>
      <c r="AO9">
        <v>0.88200000000000001</v>
      </c>
      <c r="AP9">
        <v>11.922267</v>
      </c>
      <c r="AQ9">
        <v>0</v>
      </c>
      <c r="AR9">
        <v>6.6239999999999997</v>
      </c>
      <c r="AS9">
        <v>5.3807999999999998</v>
      </c>
      <c r="AT9">
        <v>17.215045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1895.4286189999998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299.48320000000001</v>
      </c>
      <c r="L10">
        <v>357.42500000000001</v>
      </c>
      <c r="M10">
        <v>45</v>
      </c>
      <c r="N10">
        <v>118.125</v>
      </c>
      <c r="O10">
        <v>123.66562500000001</v>
      </c>
      <c r="P10">
        <v>88.5</v>
      </c>
      <c r="Q10">
        <v>4.3875999999999999</v>
      </c>
      <c r="R10">
        <v>33.57</v>
      </c>
      <c r="S10">
        <v>18.590499999999999</v>
      </c>
      <c r="T10">
        <v>0</v>
      </c>
      <c r="U10">
        <v>418.77</v>
      </c>
      <c r="V10">
        <v>15.464600000000001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26.522099999999998</v>
      </c>
      <c r="AL10">
        <v>2.3239999999999998</v>
      </c>
      <c r="AM10">
        <v>0</v>
      </c>
      <c r="AN10">
        <v>0.59302999999999995</v>
      </c>
      <c r="AO10">
        <v>0.88200000000000001</v>
      </c>
      <c r="AP10">
        <v>11.922267</v>
      </c>
      <c r="AQ10">
        <v>0</v>
      </c>
      <c r="AR10">
        <v>6.6239999999999997</v>
      </c>
      <c r="AS10">
        <v>5.3807999999999998</v>
      </c>
      <c r="AT10">
        <v>17.554887999999998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1869.5030619999998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299.48320000000001</v>
      </c>
      <c r="L11">
        <v>357.42500000000001</v>
      </c>
      <c r="M11">
        <v>45</v>
      </c>
      <c r="N11">
        <v>118.125</v>
      </c>
      <c r="O11">
        <v>123.66562500000001</v>
      </c>
      <c r="P11">
        <v>88.5</v>
      </c>
      <c r="Q11">
        <v>4.3875999999999999</v>
      </c>
      <c r="R11">
        <v>33.57</v>
      </c>
      <c r="S11">
        <v>18.590499999999999</v>
      </c>
      <c r="T11">
        <v>0</v>
      </c>
      <c r="U11">
        <v>418.77</v>
      </c>
      <c r="V11">
        <v>15.464600000000001</v>
      </c>
      <c r="W11">
        <v>45.22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26.522099999999998</v>
      </c>
      <c r="AL11">
        <v>2.3239999999999998</v>
      </c>
      <c r="AM11">
        <v>0</v>
      </c>
      <c r="AN11">
        <v>0.59302999999999995</v>
      </c>
      <c r="AO11">
        <v>0.88200000000000001</v>
      </c>
      <c r="AP11">
        <v>11.922267</v>
      </c>
      <c r="AQ11">
        <v>0</v>
      </c>
      <c r="AR11">
        <v>6.6239999999999997</v>
      </c>
      <c r="AS11">
        <v>5.3807999999999998</v>
      </c>
      <c r="AT11">
        <v>15.276023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1869.2241969999998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299.48320000000001</v>
      </c>
      <c r="L12">
        <v>357.42500000000001</v>
      </c>
      <c r="M12">
        <v>45</v>
      </c>
      <c r="N12">
        <v>118.125</v>
      </c>
      <c r="O12">
        <v>123.66562500000001</v>
      </c>
      <c r="P12">
        <v>88.5</v>
      </c>
      <c r="Q12">
        <v>4.3875999999999999</v>
      </c>
      <c r="R12">
        <v>33.57</v>
      </c>
      <c r="S12">
        <v>18.590499999999999</v>
      </c>
      <c r="T12">
        <v>0</v>
      </c>
      <c r="U12">
        <v>418.77</v>
      </c>
      <c r="V12">
        <v>15.464600000000001</v>
      </c>
      <c r="W12">
        <v>45.22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26.522099999999998</v>
      </c>
      <c r="AL12">
        <v>2.3239999999999998</v>
      </c>
      <c r="AM12">
        <v>0</v>
      </c>
      <c r="AN12">
        <v>0.59302999999999995</v>
      </c>
      <c r="AO12">
        <v>0.88200000000000001</v>
      </c>
      <c r="AP12">
        <v>11.922267</v>
      </c>
      <c r="AQ12">
        <v>0</v>
      </c>
      <c r="AR12">
        <v>6.6239999999999997</v>
      </c>
      <c r="AS12">
        <v>5.3807999999999998</v>
      </c>
      <c r="AT12">
        <v>13.865957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1865.8141309999999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334.48320000000001</v>
      </c>
      <c r="L13">
        <v>357.42500000000001</v>
      </c>
      <c r="M13">
        <v>45</v>
      </c>
      <c r="N13">
        <v>118.125</v>
      </c>
      <c r="O13">
        <v>123.66562500000001</v>
      </c>
      <c r="P13">
        <v>88.5</v>
      </c>
      <c r="Q13">
        <v>4.3875999999999999</v>
      </c>
      <c r="R13">
        <v>33.57</v>
      </c>
      <c r="S13">
        <v>18.590499999999999</v>
      </c>
      <c r="T13">
        <v>0</v>
      </c>
      <c r="U13">
        <v>418.77</v>
      </c>
      <c r="V13">
        <v>20.73</v>
      </c>
      <c r="W13">
        <v>45.22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26.522099999999998</v>
      </c>
      <c r="AL13">
        <v>2.3239999999999998</v>
      </c>
      <c r="AM13">
        <v>0</v>
      </c>
      <c r="AN13">
        <v>0.59302999999999995</v>
      </c>
      <c r="AO13">
        <v>0.88200000000000001</v>
      </c>
      <c r="AP13">
        <v>11.922267</v>
      </c>
      <c r="AQ13">
        <v>0</v>
      </c>
      <c r="AR13">
        <v>6.6239999999999997</v>
      </c>
      <c r="AS13">
        <v>5.3807999999999998</v>
      </c>
      <c r="AT13">
        <v>14.547311000000001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1906.7608849999999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341.56009999999998</v>
      </c>
      <c r="L14">
        <v>357.42500000000001</v>
      </c>
      <c r="M14">
        <v>45</v>
      </c>
      <c r="N14">
        <v>118.125</v>
      </c>
      <c r="O14">
        <v>123.66562500000001</v>
      </c>
      <c r="P14">
        <v>88.5</v>
      </c>
      <c r="Q14">
        <v>4.3875999999999999</v>
      </c>
      <c r="R14">
        <v>33.57</v>
      </c>
      <c r="S14">
        <v>18.590499999999999</v>
      </c>
      <c r="T14">
        <v>0</v>
      </c>
      <c r="U14">
        <v>418.77</v>
      </c>
      <c r="V14">
        <v>20.73</v>
      </c>
      <c r="W14">
        <v>45.22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26.522099999999998</v>
      </c>
      <c r="AL14">
        <v>2.3239999999999998</v>
      </c>
      <c r="AM14">
        <v>0</v>
      </c>
      <c r="AN14">
        <v>0.59302999999999995</v>
      </c>
      <c r="AO14">
        <v>0.88200000000000001</v>
      </c>
      <c r="AP14">
        <v>11.922267</v>
      </c>
      <c r="AQ14">
        <v>0</v>
      </c>
      <c r="AR14">
        <v>6.6239999999999997</v>
      </c>
      <c r="AS14">
        <v>5.3807999999999998</v>
      </c>
      <c r="AT14">
        <v>16.550588999999999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1914.8410629999998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341.56009999999998</v>
      </c>
      <c r="L15">
        <v>351</v>
      </c>
      <c r="M15">
        <v>45</v>
      </c>
      <c r="N15">
        <v>118.125</v>
      </c>
      <c r="O15">
        <v>123.66562500000001</v>
      </c>
      <c r="P15">
        <v>88.5</v>
      </c>
      <c r="Q15">
        <v>1</v>
      </c>
      <c r="R15">
        <v>23.8261</v>
      </c>
      <c r="S15">
        <v>11</v>
      </c>
      <c r="T15">
        <v>0</v>
      </c>
      <c r="U15">
        <v>418.77</v>
      </c>
      <c r="V15">
        <v>20.73</v>
      </c>
      <c r="W15">
        <v>45.22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26.522099999999998</v>
      </c>
      <c r="AL15">
        <v>2.3239999999999998</v>
      </c>
      <c r="AM15">
        <v>0</v>
      </c>
      <c r="AN15">
        <v>0.59302999999999995</v>
      </c>
      <c r="AO15">
        <v>0.88200000000000001</v>
      </c>
      <c r="AP15">
        <v>5.1239999999999997</v>
      </c>
      <c r="AQ15">
        <v>0</v>
      </c>
      <c r="AR15">
        <v>6.6239999999999997</v>
      </c>
      <c r="AS15">
        <v>5.3807999999999998</v>
      </c>
      <c r="AT15">
        <v>16.930486999999999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1881.2756939999999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341.56009999999998</v>
      </c>
      <c r="L16">
        <v>351</v>
      </c>
      <c r="M16">
        <v>45</v>
      </c>
      <c r="N16">
        <v>118.125</v>
      </c>
      <c r="O16">
        <v>123.66562500000001</v>
      </c>
      <c r="P16">
        <v>88.5</v>
      </c>
      <c r="Q16">
        <v>1</v>
      </c>
      <c r="R16">
        <v>23.8261</v>
      </c>
      <c r="S16">
        <v>11</v>
      </c>
      <c r="T16">
        <v>0</v>
      </c>
      <c r="U16">
        <v>418.77</v>
      </c>
      <c r="V16">
        <v>15.464600000000001</v>
      </c>
      <c r="W16">
        <v>45.22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26.522099999999998</v>
      </c>
      <c r="AL16">
        <v>2.3239999999999998</v>
      </c>
      <c r="AM16">
        <v>0</v>
      </c>
      <c r="AN16">
        <v>0.59302999999999995</v>
      </c>
      <c r="AO16">
        <v>0.88200000000000001</v>
      </c>
      <c r="AP16">
        <v>5.1239999999999997</v>
      </c>
      <c r="AQ16">
        <v>0</v>
      </c>
      <c r="AR16">
        <v>6.6239999999999997</v>
      </c>
      <c r="AS16">
        <v>5.3807999999999998</v>
      </c>
      <c r="AT16">
        <v>17.080172000000001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1876.1599789999998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341.56009999999998</v>
      </c>
      <c r="L17">
        <v>351</v>
      </c>
      <c r="M17">
        <v>45</v>
      </c>
      <c r="N17">
        <v>118.125</v>
      </c>
      <c r="O17">
        <v>123.66562500000001</v>
      </c>
      <c r="P17">
        <v>88.5</v>
      </c>
      <c r="Q17">
        <v>1</v>
      </c>
      <c r="R17">
        <v>23.8261</v>
      </c>
      <c r="S17">
        <v>11</v>
      </c>
      <c r="T17">
        <v>0</v>
      </c>
      <c r="U17">
        <v>418.77</v>
      </c>
      <c r="V17">
        <v>20.73</v>
      </c>
      <c r="W17">
        <v>45.22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26.522099999999998</v>
      </c>
      <c r="AL17">
        <v>2.3239999999999998</v>
      </c>
      <c r="AM17">
        <v>0</v>
      </c>
      <c r="AN17">
        <v>0.59302999999999995</v>
      </c>
      <c r="AO17">
        <v>0.88200000000000001</v>
      </c>
      <c r="AP17">
        <v>5.1239999999999997</v>
      </c>
      <c r="AQ17">
        <v>0</v>
      </c>
      <c r="AR17">
        <v>6.6239999999999997</v>
      </c>
      <c r="AS17">
        <v>5.3807999999999998</v>
      </c>
      <c r="AT17">
        <v>17.486982000000001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1881.9321889999997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341.56009999999998</v>
      </c>
      <c r="L18">
        <v>351</v>
      </c>
      <c r="M18">
        <v>45</v>
      </c>
      <c r="N18">
        <v>118.125</v>
      </c>
      <c r="O18">
        <v>123.66562500000001</v>
      </c>
      <c r="P18">
        <v>88.5</v>
      </c>
      <c r="Q18">
        <v>1</v>
      </c>
      <c r="R18">
        <v>23.8261</v>
      </c>
      <c r="S18">
        <v>11</v>
      </c>
      <c r="T18">
        <v>0</v>
      </c>
      <c r="U18">
        <v>418.77</v>
      </c>
      <c r="V18">
        <v>20.73</v>
      </c>
      <c r="W18">
        <v>45.22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26.522099999999998</v>
      </c>
      <c r="AL18">
        <v>2.3239999999999998</v>
      </c>
      <c r="AM18">
        <v>0</v>
      </c>
      <c r="AN18">
        <v>0.59302999999999995</v>
      </c>
      <c r="AO18">
        <v>0.88200000000000001</v>
      </c>
      <c r="AP18">
        <v>5.1239999999999997</v>
      </c>
      <c r="AQ18">
        <v>0</v>
      </c>
      <c r="AR18">
        <v>6.6239999999999997</v>
      </c>
      <c r="AS18">
        <v>5.3807999999999998</v>
      </c>
      <c r="AT18">
        <v>19.148539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1883.5937459999998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341.56009999999998</v>
      </c>
      <c r="L19">
        <v>351</v>
      </c>
      <c r="M19">
        <v>45</v>
      </c>
      <c r="N19">
        <v>118.125</v>
      </c>
      <c r="O19">
        <v>123.66562500000001</v>
      </c>
      <c r="P19">
        <v>88.5</v>
      </c>
      <c r="Q19">
        <v>1</v>
      </c>
      <c r="R19">
        <v>32.302503999999999</v>
      </c>
      <c r="S19">
        <v>11</v>
      </c>
      <c r="T19">
        <v>0</v>
      </c>
      <c r="U19">
        <v>418.77</v>
      </c>
      <c r="V19">
        <v>14.253199</v>
      </c>
      <c r="W19">
        <v>45.22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26.522099999999998</v>
      </c>
      <c r="AL19">
        <v>2.3239999999999998</v>
      </c>
      <c r="AM19">
        <v>0</v>
      </c>
      <c r="AN19">
        <v>0.59302999999999995</v>
      </c>
      <c r="AO19">
        <v>0.88200000000000001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16.166831999999999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1882.6116419999998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341.56009999999998</v>
      </c>
      <c r="L20">
        <v>357.42500000000001</v>
      </c>
      <c r="M20">
        <v>45</v>
      </c>
      <c r="N20">
        <v>118.125</v>
      </c>
      <c r="O20">
        <v>123.66562500000001</v>
      </c>
      <c r="P20">
        <v>88.5</v>
      </c>
      <c r="Q20">
        <v>1</v>
      </c>
      <c r="R20">
        <v>33.57</v>
      </c>
      <c r="S20">
        <v>18.590499999999999</v>
      </c>
      <c r="T20">
        <v>0</v>
      </c>
      <c r="U20">
        <v>418.77</v>
      </c>
      <c r="V20">
        <v>14.253199</v>
      </c>
      <c r="W20">
        <v>45.22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26.522099999999998</v>
      </c>
      <c r="AL20">
        <v>2.3239999999999998</v>
      </c>
      <c r="AM20">
        <v>0</v>
      </c>
      <c r="AN20">
        <v>0.59302999999999995</v>
      </c>
      <c r="AO20">
        <v>0.88200000000000001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20.000024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1901.7278299999998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341.56009999999998</v>
      </c>
      <c r="L21">
        <v>357.42500000000001</v>
      </c>
      <c r="M21">
        <v>45</v>
      </c>
      <c r="N21">
        <v>118.125</v>
      </c>
      <c r="O21">
        <v>123.66562500000001</v>
      </c>
      <c r="P21">
        <v>88.5</v>
      </c>
      <c r="Q21">
        <v>2.1814110000000002</v>
      </c>
      <c r="R21">
        <v>33.57</v>
      </c>
      <c r="S21">
        <v>18.590499999999999</v>
      </c>
      <c r="T21">
        <v>0</v>
      </c>
      <c r="U21">
        <v>418.77</v>
      </c>
      <c r="V21">
        <v>14.253199</v>
      </c>
      <c r="W21">
        <v>45.22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26.522099999999998</v>
      </c>
      <c r="AL21">
        <v>12.782</v>
      </c>
      <c r="AM21">
        <v>0</v>
      </c>
      <c r="AN21">
        <v>0.59302999999999995</v>
      </c>
      <c r="AO21">
        <v>0.88200000000000001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1913.3672409999997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439.42500000000001</v>
      </c>
      <c r="M22">
        <v>45</v>
      </c>
      <c r="N22">
        <v>118.125</v>
      </c>
      <c r="O22">
        <v>123.66562500000001</v>
      </c>
      <c r="P22">
        <v>88.5</v>
      </c>
      <c r="Q22">
        <v>4.0437909999999997</v>
      </c>
      <c r="R22">
        <v>33.57</v>
      </c>
      <c r="S22">
        <v>18.590499999999999</v>
      </c>
      <c r="T22">
        <v>0</v>
      </c>
      <c r="U22">
        <v>418.77</v>
      </c>
      <c r="V22">
        <v>14.253199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26.522099999999998</v>
      </c>
      <c r="AL22">
        <v>70.882000000000005</v>
      </c>
      <c r="AM22">
        <v>0</v>
      </c>
      <c r="AN22">
        <v>0.59302999999999995</v>
      </c>
      <c r="AO22">
        <v>0.88200000000000001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2069.4996609999998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539.42499999999995</v>
      </c>
      <c r="M23">
        <v>45</v>
      </c>
      <c r="N23">
        <v>118.125</v>
      </c>
      <c r="O23">
        <v>123.66562500000001</v>
      </c>
      <c r="P23">
        <v>88.5</v>
      </c>
      <c r="Q23">
        <v>4.3875999999999999</v>
      </c>
      <c r="R23">
        <v>33.57</v>
      </c>
      <c r="S23">
        <v>18.590499999999999</v>
      </c>
      <c r="T23">
        <v>0</v>
      </c>
      <c r="U23">
        <v>418.77</v>
      </c>
      <c r="V23">
        <v>14.253199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26.522099999999998</v>
      </c>
      <c r="AL23">
        <v>70.882000000000005</v>
      </c>
      <c r="AM23">
        <v>0</v>
      </c>
      <c r="AN23">
        <v>0.59302999999999995</v>
      </c>
      <c r="AO23">
        <v>0.88200000000000001</v>
      </c>
      <c r="AP23">
        <v>5.1239999999999997</v>
      </c>
      <c r="AQ23">
        <v>0</v>
      </c>
      <c r="AR23">
        <v>6.6239999999999997</v>
      </c>
      <c r="AS23">
        <v>5.3807999999999998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2188.643321999999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632.91999999999996</v>
      </c>
      <c r="M24">
        <v>45</v>
      </c>
      <c r="N24">
        <v>118.125</v>
      </c>
      <c r="O24">
        <v>123.66562500000001</v>
      </c>
      <c r="P24">
        <v>88.5</v>
      </c>
      <c r="Q24">
        <v>7.1332880000000003</v>
      </c>
      <c r="R24">
        <v>33.57</v>
      </c>
      <c r="S24">
        <v>22.687000000000001</v>
      </c>
      <c r="T24">
        <v>0</v>
      </c>
      <c r="U24">
        <v>418.77</v>
      </c>
      <c r="V24">
        <v>14.253199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22.3492</v>
      </c>
      <c r="AI24">
        <v>0</v>
      </c>
      <c r="AJ24">
        <v>0</v>
      </c>
      <c r="AK24">
        <v>26.522099999999998</v>
      </c>
      <c r="AL24">
        <v>70.882000000000005</v>
      </c>
      <c r="AM24">
        <v>0</v>
      </c>
      <c r="AN24">
        <v>0.59302999999999995</v>
      </c>
      <c r="AO24">
        <v>0.88200000000000001</v>
      </c>
      <c r="AP24">
        <v>5.1239999999999997</v>
      </c>
      <c r="AQ24">
        <v>15.12</v>
      </c>
      <c r="AR24">
        <v>6.6239999999999997</v>
      </c>
      <c r="AS24">
        <v>5.3807999999999998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2315.4096099999992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653.15009999999995</v>
      </c>
      <c r="M25">
        <v>45</v>
      </c>
      <c r="N25">
        <v>118.125</v>
      </c>
      <c r="O25">
        <v>123.66562500000001</v>
      </c>
      <c r="P25">
        <v>88.5</v>
      </c>
      <c r="Q25">
        <v>9.99</v>
      </c>
      <c r="R25">
        <v>33.57</v>
      </c>
      <c r="S25">
        <v>26.3901</v>
      </c>
      <c r="T25">
        <v>0</v>
      </c>
      <c r="U25">
        <v>418.77</v>
      </c>
      <c r="V25">
        <v>14.253199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42.615000000000002</v>
      </c>
      <c r="AI25">
        <v>0</v>
      </c>
      <c r="AJ25">
        <v>0</v>
      </c>
      <c r="AK25">
        <v>26.522099999999998</v>
      </c>
      <c r="AL25">
        <v>70.882000000000005</v>
      </c>
      <c r="AM25">
        <v>0</v>
      </c>
      <c r="AN25">
        <v>0.59302999999999995</v>
      </c>
      <c r="AO25">
        <v>0.88200000000000001</v>
      </c>
      <c r="AP25">
        <v>5.1239999999999997</v>
      </c>
      <c r="AQ25">
        <v>15.561</v>
      </c>
      <c r="AR25">
        <v>6.6239999999999997</v>
      </c>
      <c r="AS25">
        <v>5.3807999999999998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2362.9063219999994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45</v>
      </c>
      <c r="N26">
        <v>118.125</v>
      </c>
      <c r="O26">
        <v>123.66562500000001</v>
      </c>
      <c r="P26">
        <v>88.5</v>
      </c>
      <c r="Q26">
        <v>9.99</v>
      </c>
      <c r="R26">
        <v>33.57</v>
      </c>
      <c r="S26">
        <v>26.3901</v>
      </c>
      <c r="T26">
        <v>0</v>
      </c>
      <c r="U26">
        <v>418.77</v>
      </c>
      <c r="V26">
        <v>14.253199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19.971599999999999</v>
      </c>
      <c r="AH26">
        <v>56.82</v>
      </c>
      <c r="AI26">
        <v>3.819</v>
      </c>
      <c r="AJ26">
        <v>0</v>
      </c>
      <c r="AK26">
        <v>26.522099999999998</v>
      </c>
      <c r="AL26">
        <v>12.782</v>
      </c>
      <c r="AM26">
        <v>5.1986999999999997</v>
      </c>
      <c r="AN26">
        <v>0.59302999999999995</v>
      </c>
      <c r="AO26">
        <v>0.88200000000000001</v>
      </c>
      <c r="AP26">
        <v>5.1239999999999997</v>
      </c>
      <c r="AQ26">
        <v>31.122</v>
      </c>
      <c r="AR26">
        <v>6.6239999999999997</v>
      </c>
      <c r="AS26">
        <v>5.3807999999999998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2360.075421999999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653.15009999999995</v>
      </c>
      <c r="M27">
        <v>45</v>
      </c>
      <c r="N27">
        <v>118.125</v>
      </c>
      <c r="O27">
        <v>123.66562500000001</v>
      </c>
      <c r="P27">
        <v>88.5</v>
      </c>
      <c r="Q27">
        <v>9.99</v>
      </c>
      <c r="R27">
        <v>33.57</v>
      </c>
      <c r="S27">
        <v>26.3901</v>
      </c>
      <c r="T27">
        <v>0</v>
      </c>
      <c r="U27">
        <v>418.77</v>
      </c>
      <c r="V27">
        <v>14.253199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19.971599999999999</v>
      </c>
      <c r="AH27">
        <v>75.760000000000005</v>
      </c>
      <c r="AI27">
        <v>16.350411999999999</v>
      </c>
      <c r="AJ27">
        <v>0</v>
      </c>
      <c r="AK27">
        <v>26.522099999999998</v>
      </c>
      <c r="AL27">
        <v>2.3239999999999998</v>
      </c>
      <c r="AM27">
        <v>10.557359999999999</v>
      </c>
      <c r="AN27">
        <v>0.59302999999999995</v>
      </c>
      <c r="AO27">
        <v>0.88200000000000001</v>
      </c>
      <c r="AP27">
        <v>5.1239999999999997</v>
      </c>
      <c r="AQ27">
        <v>46.683</v>
      </c>
      <c r="AR27">
        <v>6.6239999999999997</v>
      </c>
      <c r="AS27">
        <v>5.3807999999999998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2122.2510860000002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611.72113100000001</v>
      </c>
      <c r="M28">
        <v>45</v>
      </c>
      <c r="N28">
        <v>118.125</v>
      </c>
      <c r="O28">
        <v>123.66562500000001</v>
      </c>
      <c r="P28">
        <v>88.5</v>
      </c>
      <c r="Q28">
        <v>6.9250999999999996</v>
      </c>
      <c r="R28">
        <v>33.57</v>
      </c>
      <c r="S28">
        <v>24.922827000000002</v>
      </c>
      <c r="T28">
        <v>0</v>
      </c>
      <c r="U28">
        <v>418.77</v>
      </c>
      <c r="V28">
        <v>14.253199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19.971599999999999</v>
      </c>
      <c r="AH28">
        <v>113.64</v>
      </c>
      <c r="AI28">
        <v>16.350411999999999</v>
      </c>
      <c r="AJ28">
        <v>0</v>
      </c>
      <c r="AK28">
        <v>26.522099999999998</v>
      </c>
      <c r="AL28">
        <v>2.3239999999999998</v>
      </c>
      <c r="AM28">
        <v>15.804048</v>
      </c>
      <c r="AN28">
        <v>0.59302999999999995</v>
      </c>
      <c r="AO28">
        <v>0.88200000000000001</v>
      </c>
      <c r="AP28">
        <v>5.1239999999999997</v>
      </c>
      <c r="AQ28">
        <v>62.244</v>
      </c>
      <c r="AR28">
        <v>11.04</v>
      </c>
      <c r="AS28">
        <v>5.3807999999999998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2222.9668969999998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653.15009999999995</v>
      </c>
      <c r="M29">
        <v>45</v>
      </c>
      <c r="N29">
        <v>118.125</v>
      </c>
      <c r="O29">
        <v>123.66562500000001</v>
      </c>
      <c r="P29">
        <v>88.5</v>
      </c>
      <c r="Q29">
        <v>6.9250999999999996</v>
      </c>
      <c r="R29">
        <v>33.57</v>
      </c>
      <c r="S29">
        <v>22.293600000000001</v>
      </c>
      <c r="T29">
        <v>0</v>
      </c>
      <c r="U29">
        <v>418.77</v>
      </c>
      <c r="V29">
        <v>14.253199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26.522099999999998</v>
      </c>
      <c r="AL29">
        <v>2.3239999999999998</v>
      </c>
      <c r="AM29">
        <v>15.804048</v>
      </c>
      <c r="AN29">
        <v>0.59302999999999995</v>
      </c>
      <c r="AO29">
        <v>0.88200000000000001</v>
      </c>
      <c r="AP29">
        <v>5.1239999999999997</v>
      </c>
      <c r="AQ29">
        <v>62.244</v>
      </c>
      <c r="AR29">
        <v>49.68</v>
      </c>
      <c r="AS29">
        <v>5.3807999999999998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2331.7766389999992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653.15009999999995</v>
      </c>
      <c r="M30">
        <v>45</v>
      </c>
      <c r="N30">
        <v>118.125</v>
      </c>
      <c r="O30">
        <v>123.66562500000001</v>
      </c>
      <c r="P30">
        <v>88.5</v>
      </c>
      <c r="Q30">
        <v>9.99</v>
      </c>
      <c r="R30">
        <v>33.57</v>
      </c>
      <c r="S30">
        <v>26.3901</v>
      </c>
      <c r="T30">
        <v>0</v>
      </c>
      <c r="U30">
        <v>418.77</v>
      </c>
      <c r="V30">
        <v>14.253199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26.522099999999998</v>
      </c>
      <c r="AL30">
        <v>2.3239999999999998</v>
      </c>
      <c r="AM30">
        <v>15.804048</v>
      </c>
      <c r="AN30">
        <v>0.59302999999999995</v>
      </c>
      <c r="AO30">
        <v>0.88200000000000001</v>
      </c>
      <c r="AP30">
        <v>5.1239999999999997</v>
      </c>
      <c r="AQ30">
        <v>62.244</v>
      </c>
      <c r="AR30">
        <v>49.68</v>
      </c>
      <c r="AS30">
        <v>5.3807999999999998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2343.9380389999997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646.7251</v>
      </c>
      <c r="M31">
        <v>45</v>
      </c>
      <c r="N31">
        <v>118.125</v>
      </c>
      <c r="O31">
        <v>123.66562500000001</v>
      </c>
      <c r="P31">
        <v>88.5</v>
      </c>
      <c r="Q31">
        <v>6.6024000000000003</v>
      </c>
      <c r="R31">
        <v>33.57</v>
      </c>
      <c r="S31">
        <v>18.799600000000002</v>
      </c>
      <c r="T31">
        <v>0</v>
      </c>
      <c r="U31">
        <v>418.77</v>
      </c>
      <c r="V31">
        <v>14.253199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19.971599999999999</v>
      </c>
      <c r="AH31">
        <v>113.64</v>
      </c>
      <c r="AI31">
        <v>16.350411999999999</v>
      </c>
      <c r="AJ31">
        <v>0</v>
      </c>
      <c r="AK31">
        <v>26.522099999999998</v>
      </c>
      <c r="AL31">
        <v>2.3239999999999998</v>
      </c>
      <c r="AM31">
        <v>15.804048</v>
      </c>
      <c r="AN31">
        <v>0.59302999999999995</v>
      </c>
      <c r="AO31">
        <v>0.88200000000000001</v>
      </c>
      <c r="AP31">
        <v>5.1239999999999997</v>
      </c>
      <c r="AQ31">
        <v>62.244</v>
      </c>
      <c r="AR31">
        <v>6.6239999999999997</v>
      </c>
      <c r="AS31">
        <v>6.726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2267.3649949999999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646.7251</v>
      </c>
      <c r="M32">
        <v>45</v>
      </c>
      <c r="N32">
        <v>118.125</v>
      </c>
      <c r="O32">
        <v>123.66562500000001</v>
      </c>
      <c r="P32">
        <v>88.5</v>
      </c>
      <c r="Q32">
        <v>6.6024000000000003</v>
      </c>
      <c r="R32">
        <v>23.8261</v>
      </c>
      <c r="S32">
        <v>18.799600000000002</v>
      </c>
      <c r="T32">
        <v>0</v>
      </c>
      <c r="U32">
        <v>418.77</v>
      </c>
      <c r="V32">
        <v>14.253199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19.971599999999999</v>
      </c>
      <c r="AH32">
        <v>113.64</v>
      </c>
      <c r="AI32">
        <v>16.350411999999999</v>
      </c>
      <c r="AJ32">
        <v>0</v>
      </c>
      <c r="AK32">
        <v>26.522099999999998</v>
      </c>
      <c r="AL32">
        <v>2.3239999999999998</v>
      </c>
      <c r="AM32">
        <v>15.804048</v>
      </c>
      <c r="AN32">
        <v>0.59302999999999995</v>
      </c>
      <c r="AO32">
        <v>0.88200000000000001</v>
      </c>
      <c r="AP32">
        <v>5.1239999999999997</v>
      </c>
      <c r="AQ32">
        <v>62.244</v>
      </c>
      <c r="AR32">
        <v>6.6239999999999997</v>
      </c>
      <c r="AS32">
        <v>6.726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2233.3958950000001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646.7251</v>
      </c>
      <c r="M33">
        <v>45</v>
      </c>
      <c r="N33">
        <v>118.125</v>
      </c>
      <c r="O33">
        <v>123.66562500000001</v>
      </c>
      <c r="P33">
        <v>88.5</v>
      </c>
      <c r="Q33">
        <v>6.6024000000000003</v>
      </c>
      <c r="R33">
        <v>23.8261</v>
      </c>
      <c r="S33">
        <v>18.799600000000002</v>
      </c>
      <c r="T33">
        <v>0</v>
      </c>
      <c r="U33">
        <v>418.77</v>
      </c>
      <c r="V33">
        <v>14.253199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19.971599999999999</v>
      </c>
      <c r="AH33">
        <v>108.905</v>
      </c>
      <c r="AI33">
        <v>3.819</v>
      </c>
      <c r="AJ33">
        <v>0</v>
      </c>
      <c r="AK33">
        <v>26.522099999999998</v>
      </c>
      <c r="AL33">
        <v>2.3239999999999998</v>
      </c>
      <c r="AM33">
        <v>15.804048</v>
      </c>
      <c r="AN33">
        <v>0.59302999999999995</v>
      </c>
      <c r="AO33">
        <v>0.88200000000000001</v>
      </c>
      <c r="AP33">
        <v>5.1239999999999997</v>
      </c>
      <c r="AQ33">
        <v>62.244</v>
      </c>
      <c r="AR33">
        <v>6.6239999999999997</v>
      </c>
      <c r="AS33">
        <v>6.726</v>
      </c>
      <c r="AT33">
        <v>18.899968000000001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2184.232927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653.15009999999995</v>
      </c>
      <c r="M34">
        <v>45</v>
      </c>
      <c r="N34">
        <v>118.125</v>
      </c>
      <c r="O34">
        <v>123.66562500000001</v>
      </c>
      <c r="P34">
        <v>88.5</v>
      </c>
      <c r="Q34">
        <v>8.2998659999999997</v>
      </c>
      <c r="R34">
        <v>33.298333</v>
      </c>
      <c r="S34">
        <v>25.024039999999999</v>
      </c>
      <c r="T34">
        <v>0</v>
      </c>
      <c r="U34">
        <v>418.77</v>
      </c>
      <c r="V34">
        <v>14.253199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32.957704</v>
      </c>
      <c r="AF34">
        <v>17.748000000000001</v>
      </c>
      <c r="AG34">
        <v>19.971599999999999</v>
      </c>
      <c r="AH34">
        <v>85.23</v>
      </c>
      <c r="AI34">
        <v>0</v>
      </c>
      <c r="AJ34">
        <v>0</v>
      </c>
      <c r="AK34">
        <v>26.522099999999998</v>
      </c>
      <c r="AL34">
        <v>2.3239999999999998</v>
      </c>
      <c r="AM34">
        <v>10.557359999999999</v>
      </c>
      <c r="AN34">
        <v>0.59302999999999995</v>
      </c>
      <c r="AO34">
        <v>0.88200000000000001</v>
      </c>
      <c r="AP34">
        <v>5.1239999999999997</v>
      </c>
      <c r="AQ34">
        <v>62.244</v>
      </c>
      <c r="AR34">
        <v>6.6239999999999997</v>
      </c>
      <c r="AS34">
        <v>6.726</v>
      </c>
      <c r="AT34">
        <v>18.899968000000001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2074.9699650000002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574.65509999999995</v>
      </c>
      <c r="M35">
        <v>45</v>
      </c>
      <c r="N35">
        <v>118.125</v>
      </c>
      <c r="O35">
        <v>123.66562500000001</v>
      </c>
      <c r="P35">
        <v>88.5</v>
      </c>
      <c r="Q35">
        <v>8.2184290000000004</v>
      </c>
      <c r="R35">
        <v>33.57</v>
      </c>
      <c r="S35">
        <v>22.293600000000001</v>
      </c>
      <c r="T35">
        <v>0</v>
      </c>
      <c r="U35">
        <v>418.77</v>
      </c>
      <c r="V35">
        <v>14.253199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32.957704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26.522099999999998</v>
      </c>
      <c r="AL35">
        <v>2.3239999999999998</v>
      </c>
      <c r="AM35">
        <v>5.2786799999999996</v>
      </c>
      <c r="AN35">
        <v>0.59302999999999995</v>
      </c>
      <c r="AO35">
        <v>0.88200000000000001</v>
      </c>
      <c r="AP35">
        <v>5.1239999999999997</v>
      </c>
      <c r="AQ35">
        <v>62.244</v>
      </c>
      <c r="AR35">
        <v>6.6239999999999997</v>
      </c>
      <c r="AS35">
        <v>10.7616</v>
      </c>
      <c r="AT35">
        <v>18.899968000000001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1964.8776749999997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474.6551</v>
      </c>
      <c r="M36">
        <v>45</v>
      </c>
      <c r="N36">
        <v>118.125</v>
      </c>
      <c r="O36">
        <v>123.66562500000001</v>
      </c>
      <c r="P36">
        <v>88.5</v>
      </c>
      <c r="Q36">
        <v>6.9250999999999996</v>
      </c>
      <c r="R36">
        <v>33.57</v>
      </c>
      <c r="S36">
        <v>22.293600000000001</v>
      </c>
      <c r="T36">
        <v>0</v>
      </c>
      <c r="U36">
        <v>418.77</v>
      </c>
      <c r="V36">
        <v>14.253199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56.82</v>
      </c>
      <c r="AI36">
        <v>0</v>
      </c>
      <c r="AJ36">
        <v>0</v>
      </c>
      <c r="AK36">
        <v>26.522099999999998</v>
      </c>
      <c r="AL36">
        <v>2.3239999999999998</v>
      </c>
      <c r="AM36">
        <v>0</v>
      </c>
      <c r="AN36">
        <v>0.59302999999999995</v>
      </c>
      <c r="AO36">
        <v>0.88200000000000001</v>
      </c>
      <c r="AP36">
        <v>5.1239999999999997</v>
      </c>
      <c r="AQ36">
        <v>46.683</v>
      </c>
      <c r="AR36">
        <v>11.04</v>
      </c>
      <c r="AS36">
        <v>24.75168</v>
      </c>
      <c r="AT36">
        <v>18.899968000000001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1851.680746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392.6551</v>
      </c>
      <c r="M37">
        <v>45</v>
      </c>
      <c r="N37">
        <v>118.125</v>
      </c>
      <c r="O37">
        <v>123.66562500000001</v>
      </c>
      <c r="P37">
        <v>88.5</v>
      </c>
      <c r="Q37">
        <v>6.9250999999999996</v>
      </c>
      <c r="R37">
        <v>33.57</v>
      </c>
      <c r="S37">
        <v>22.293600000000001</v>
      </c>
      <c r="T37">
        <v>0</v>
      </c>
      <c r="U37">
        <v>418.77</v>
      </c>
      <c r="V37">
        <v>14.253199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37.880000000000003</v>
      </c>
      <c r="AI37">
        <v>0</v>
      </c>
      <c r="AJ37">
        <v>0</v>
      </c>
      <c r="AK37">
        <v>26.522099999999998</v>
      </c>
      <c r="AL37">
        <v>2.3239999999999998</v>
      </c>
      <c r="AM37">
        <v>0</v>
      </c>
      <c r="AN37">
        <v>0.59302999999999995</v>
      </c>
      <c r="AO37">
        <v>0.88200000000000001</v>
      </c>
      <c r="AP37">
        <v>5.1239999999999997</v>
      </c>
      <c r="AQ37">
        <v>45.36</v>
      </c>
      <c r="AR37">
        <v>49.68</v>
      </c>
      <c r="AS37">
        <v>24.75168</v>
      </c>
      <c r="AT37">
        <v>18.899968000000001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1788.0577460000002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392.6551</v>
      </c>
      <c r="M38">
        <v>45</v>
      </c>
      <c r="N38">
        <v>118.125</v>
      </c>
      <c r="O38">
        <v>123.66562500000001</v>
      </c>
      <c r="P38">
        <v>88.5</v>
      </c>
      <c r="Q38">
        <v>6.9250999999999996</v>
      </c>
      <c r="R38">
        <v>33.57</v>
      </c>
      <c r="S38">
        <v>22.293600000000001</v>
      </c>
      <c r="T38">
        <v>0</v>
      </c>
      <c r="U38">
        <v>418.77</v>
      </c>
      <c r="V38">
        <v>14.253199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18.940000000000001</v>
      </c>
      <c r="AI38">
        <v>0</v>
      </c>
      <c r="AJ38">
        <v>0</v>
      </c>
      <c r="AK38">
        <v>26.522099999999998</v>
      </c>
      <c r="AL38">
        <v>2.3239999999999998</v>
      </c>
      <c r="AM38">
        <v>0</v>
      </c>
      <c r="AN38">
        <v>0.59302999999999995</v>
      </c>
      <c r="AO38">
        <v>0.88200000000000001</v>
      </c>
      <c r="AP38">
        <v>5.1239999999999997</v>
      </c>
      <c r="AQ38">
        <v>45.36</v>
      </c>
      <c r="AR38">
        <v>49.68</v>
      </c>
      <c r="AS38">
        <v>24.75168</v>
      </c>
      <c r="AT38">
        <v>18.899968000000001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1769.1177460000001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392.6551</v>
      </c>
      <c r="M39">
        <v>45</v>
      </c>
      <c r="N39">
        <v>118.125</v>
      </c>
      <c r="O39">
        <v>123.66562500000001</v>
      </c>
      <c r="P39">
        <v>88.5</v>
      </c>
      <c r="Q39">
        <v>6.9250999999999996</v>
      </c>
      <c r="R39">
        <v>33.57</v>
      </c>
      <c r="S39">
        <v>22.293600000000001</v>
      </c>
      <c r="T39">
        <v>0</v>
      </c>
      <c r="U39">
        <v>418.77</v>
      </c>
      <c r="V39">
        <v>14.253199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18.940000000000001</v>
      </c>
      <c r="AI39">
        <v>0</v>
      </c>
      <c r="AJ39">
        <v>0</v>
      </c>
      <c r="AK39">
        <v>26.522099999999998</v>
      </c>
      <c r="AL39">
        <v>2.3239999999999998</v>
      </c>
      <c r="AM39">
        <v>0</v>
      </c>
      <c r="AN39">
        <v>0.59302999999999995</v>
      </c>
      <c r="AO39">
        <v>0</v>
      </c>
      <c r="AP39">
        <v>5.1239999999999997</v>
      </c>
      <c r="AQ39">
        <v>30.366</v>
      </c>
      <c r="AR39">
        <v>11.04</v>
      </c>
      <c r="AS39">
        <v>24.75168</v>
      </c>
      <c r="AT39">
        <v>18.899968000000001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1714.601746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392.6551</v>
      </c>
      <c r="M40">
        <v>45</v>
      </c>
      <c r="N40">
        <v>118.125</v>
      </c>
      <c r="O40">
        <v>123.66562500000001</v>
      </c>
      <c r="P40">
        <v>88.5</v>
      </c>
      <c r="Q40">
        <v>6.9250999999999996</v>
      </c>
      <c r="R40">
        <v>33.57</v>
      </c>
      <c r="S40">
        <v>22.293600000000001</v>
      </c>
      <c r="T40">
        <v>0</v>
      </c>
      <c r="U40">
        <v>418.77</v>
      </c>
      <c r="V40">
        <v>14.253199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18.940000000000001</v>
      </c>
      <c r="AI40">
        <v>0</v>
      </c>
      <c r="AJ40">
        <v>0</v>
      </c>
      <c r="AK40">
        <v>26.522099999999998</v>
      </c>
      <c r="AL40">
        <v>2.3239999999999998</v>
      </c>
      <c r="AM40">
        <v>0</v>
      </c>
      <c r="AN40">
        <v>0.59302999999999995</v>
      </c>
      <c r="AO40">
        <v>0</v>
      </c>
      <c r="AP40">
        <v>5.1239999999999997</v>
      </c>
      <c r="AQ40">
        <v>15.75</v>
      </c>
      <c r="AR40">
        <v>8.8320000000000007</v>
      </c>
      <c r="AS40">
        <v>24.75168</v>
      </c>
      <c r="AT40">
        <v>18.899968000000001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1697.7777460000002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392.6551</v>
      </c>
      <c r="M41">
        <v>45</v>
      </c>
      <c r="N41">
        <v>118.125</v>
      </c>
      <c r="O41">
        <v>123.66562500000001</v>
      </c>
      <c r="P41">
        <v>88.5</v>
      </c>
      <c r="Q41">
        <v>6.9250999999999996</v>
      </c>
      <c r="R41">
        <v>33.57</v>
      </c>
      <c r="S41">
        <v>22.293600000000001</v>
      </c>
      <c r="T41">
        <v>0</v>
      </c>
      <c r="U41">
        <v>418.77</v>
      </c>
      <c r="V41">
        <v>14.253199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19.971599999999999</v>
      </c>
      <c r="AH41">
        <v>18.940000000000001</v>
      </c>
      <c r="AI41">
        <v>0</v>
      </c>
      <c r="AJ41">
        <v>0</v>
      </c>
      <c r="AK41">
        <v>26.522099999999998</v>
      </c>
      <c r="AL41">
        <v>2.3239999999999998</v>
      </c>
      <c r="AM41">
        <v>0</v>
      </c>
      <c r="AN41">
        <v>0.59302999999999995</v>
      </c>
      <c r="AO41">
        <v>0</v>
      </c>
      <c r="AP41">
        <v>5.1239999999999997</v>
      </c>
      <c r="AQ41">
        <v>0</v>
      </c>
      <c r="AR41">
        <v>8.8320000000000007</v>
      </c>
      <c r="AS41">
        <v>24.75168</v>
      </c>
      <c r="AT41">
        <v>18.899968000000001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1682.0277460000002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392.6551</v>
      </c>
      <c r="M42">
        <v>45</v>
      </c>
      <c r="N42">
        <v>118.125</v>
      </c>
      <c r="O42">
        <v>123.66562500000001</v>
      </c>
      <c r="P42">
        <v>88.5</v>
      </c>
      <c r="Q42">
        <v>6.9250999999999996</v>
      </c>
      <c r="R42">
        <v>33.57</v>
      </c>
      <c r="S42">
        <v>22.293600000000001</v>
      </c>
      <c r="T42">
        <v>0</v>
      </c>
      <c r="U42">
        <v>418.77</v>
      </c>
      <c r="V42">
        <v>14.253199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19.971599999999999</v>
      </c>
      <c r="AH42">
        <v>18.940000000000001</v>
      </c>
      <c r="AI42">
        <v>0</v>
      </c>
      <c r="AJ42">
        <v>0</v>
      </c>
      <c r="AK42">
        <v>26.522099999999998</v>
      </c>
      <c r="AL42">
        <v>2.3239999999999998</v>
      </c>
      <c r="AM42">
        <v>0</v>
      </c>
      <c r="AN42">
        <v>0.59302999999999995</v>
      </c>
      <c r="AO42">
        <v>0</v>
      </c>
      <c r="AP42">
        <v>5.1239999999999997</v>
      </c>
      <c r="AQ42">
        <v>0</v>
      </c>
      <c r="AR42">
        <v>8.8320000000000007</v>
      </c>
      <c r="AS42">
        <v>24.75168</v>
      </c>
      <c r="AT42">
        <v>18.899968000000001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1682.0277460000002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392.6551</v>
      </c>
      <c r="M43">
        <v>45</v>
      </c>
      <c r="N43">
        <v>118.125</v>
      </c>
      <c r="O43">
        <v>123.66562500000001</v>
      </c>
      <c r="P43">
        <v>88.5</v>
      </c>
      <c r="Q43">
        <v>6.9250999999999996</v>
      </c>
      <c r="R43">
        <v>33.57</v>
      </c>
      <c r="S43">
        <v>22.293600000000001</v>
      </c>
      <c r="T43">
        <v>0</v>
      </c>
      <c r="U43">
        <v>418.77</v>
      </c>
      <c r="V43">
        <v>14.253199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32.957704</v>
      </c>
      <c r="AF43">
        <v>8.8740000000000006</v>
      </c>
      <c r="AG43">
        <v>19.971599999999999</v>
      </c>
      <c r="AH43">
        <v>18.940000000000001</v>
      </c>
      <c r="AI43">
        <v>0</v>
      </c>
      <c r="AJ43">
        <v>0</v>
      </c>
      <c r="AK43">
        <v>26.522099999999998</v>
      </c>
      <c r="AL43">
        <v>2.3239999999999998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8.8320000000000007</v>
      </c>
      <c r="AS43">
        <v>24.75168</v>
      </c>
      <c r="AT43">
        <v>18.899968000000001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1682.0277460000002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392.6551</v>
      </c>
      <c r="M44">
        <v>45</v>
      </c>
      <c r="N44">
        <v>118.125</v>
      </c>
      <c r="O44">
        <v>123.66562500000001</v>
      </c>
      <c r="P44">
        <v>88.5</v>
      </c>
      <c r="Q44">
        <v>6.9250999999999996</v>
      </c>
      <c r="R44">
        <v>33.57</v>
      </c>
      <c r="S44">
        <v>22.293600000000001</v>
      </c>
      <c r="T44">
        <v>0</v>
      </c>
      <c r="U44">
        <v>418.77</v>
      </c>
      <c r="V44">
        <v>14.253199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18.940000000000001</v>
      </c>
      <c r="AI44">
        <v>0</v>
      </c>
      <c r="AJ44">
        <v>0</v>
      </c>
      <c r="AK44">
        <v>26.522099999999998</v>
      </c>
      <c r="AL44">
        <v>2.3239999999999998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8.8320000000000007</v>
      </c>
      <c r="AS44">
        <v>14.7972</v>
      </c>
      <c r="AT44">
        <v>18.899968000000001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1655.5944140000001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392.6551</v>
      </c>
      <c r="M45">
        <v>45</v>
      </c>
      <c r="N45">
        <v>118.125</v>
      </c>
      <c r="O45">
        <v>123.66562500000001</v>
      </c>
      <c r="P45">
        <v>88.5</v>
      </c>
      <c r="Q45">
        <v>6.9250999999999996</v>
      </c>
      <c r="R45">
        <v>33.57</v>
      </c>
      <c r="S45">
        <v>22.293600000000001</v>
      </c>
      <c r="T45">
        <v>0</v>
      </c>
      <c r="U45">
        <v>418.77</v>
      </c>
      <c r="V45">
        <v>14.253199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18.940000000000001</v>
      </c>
      <c r="AI45">
        <v>0</v>
      </c>
      <c r="AJ45">
        <v>0</v>
      </c>
      <c r="AK45">
        <v>26.522099999999998</v>
      </c>
      <c r="AL45">
        <v>2.3239999999999998</v>
      </c>
      <c r="AM45">
        <v>0</v>
      </c>
      <c r="AN45">
        <v>0.59302999999999995</v>
      </c>
      <c r="AO45">
        <v>0</v>
      </c>
      <c r="AP45">
        <v>5.1239999999999997</v>
      </c>
      <c r="AQ45">
        <v>0</v>
      </c>
      <c r="AR45">
        <v>8.8320000000000007</v>
      </c>
      <c r="AS45">
        <v>14.7972</v>
      </c>
      <c r="AT45">
        <v>18.899968000000001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1655.5944140000001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392.6551</v>
      </c>
      <c r="M46">
        <v>45</v>
      </c>
      <c r="N46">
        <v>118.125</v>
      </c>
      <c r="O46">
        <v>123.66562500000001</v>
      </c>
      <c r="P46">
        <v>88.5</v>
      </c>
      <c r="Q46">
        <v>6.9250999999999996</v>
      </c>
      <c r="R46">
        <v>33.57</v>
      </c>
      <c r="S46">
        <v>22.293600000000001</v>
      </c>
      <c r="T46">
        <v>0</v>
      </c>
      <c r="U46">
        <v>418.77</v>
      </c>
      <c r="V46">
        <v>14.253199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18.940000000000001</v>
      </c>
      <c r="AI46">
        <v>0</v>
      </c>
      <c r="AJ46">
        <v>0</v>
      </c>
      <c r="AK46">
        <v>26.522099999999998</v>
      </c>
      <c r="AL46">
        <v>2.3239999999999998</v>
      </c>
      <c r="AM46">
        <v>0</v>
      </c>
      <c r="AN46">
        <v>0.59302999999999995</v>
      </c>
      <c r="AO46">
        <v>0</v>
      </c>
      <c r="AP46">
        <v>5.1239999999999997</v>
      </c>
      <c r="AQ46">
        <v>0</v>
      </c>
      <c r="AR46">
        <v>8.8320000000000007</v>
      </c>
      <c r="AS46">
        <v>14.7972</v>
      </c>
      <c r="AT46">
        <v>18.899968000000001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1655.5944140000001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18.673817</v>
      </c>
      <c r="L47">
        <v>392.6551</v>
      </c>
      <c r="M47">
        <v>45</v>
      </c>
      <c r="N47">
        <v>118.125</v>
      </c>
      <c r="O47">
        <v>123.66562500000001</v>
      </c>
      <c r="P47">
        <v>88.5</v>
      </c>
      <c r="Q47">
        <v>6.9250999999999996</v>
      </c>
      <c r="R47">
        <v>33.57</v>
      </c>
      <c r="S47">
        <v>22.293600000000001</v>
      </c>
      <c r="T47">
        <v>0</v>
      </c>
      <c r="U47">
        <v>418.77</v>
      </c>
      <c r="V47">
        <v>14.253199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18.940000000000001</v>
      </c>
      <c r="AI47">
        <v>0</v>
      </c>
      <c r="AJ47">
        <v>0</v>
      </c>
      <c r="AK47">
        <v>26.522099999999998</v>
      </c>
      <c r="AL47">
        <v>2.3239999999999998</v>
      </c>
      <c r="AM47">
        <v>0</v>
      </c>
      <c r="AN47">
        <v>0.59302999999999995</v>
      </c>
      <c r="AO47">
        <v>0</v>
      </c>
      <c r="AP47">
        <v>5.1239999999999997</v>
      </c>
      <c r="AQ47">
        <v>0</v>
      </c>
      <c r="AR47">
        <v>8.8320000000000007</v>
      </c>
      <c r="AS47">
        <v>14.7972</v>
      </c>
      <c r="AT47">
        <v>18.899968000000001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1661.098191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33.612872000000003</v>
      </c>
      <c r="L48">
        <v>392.6551</v>
      </c>
      <c r="M48">
        <v>45</v>
      </c>
      <c r="N48">
        <v>118.125</v>
      </c>
      <c r="O48">
        <v>123.66562500000001</v>
      </c>
      <c r="P48">
        <v>88.5</v>
      </c>
      <c r="Q48">
        <v>6.9250999999999996</v>
      </c>
      <c r="R48">
        <v>33.57</v>
      </c>
      <c r="S48">
        <v>22.293600000000001</v>
      </c>
      <c r="T48">
        <v>0</v>
      </c>
      <c r="U48">
        <v>418.77</v>
      </c>
      <c r="V48">
        <v>14.253199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18.940000000000001</v>
      </c>
      <c r="AI48">
        <v>0</v>
      </c>
      <c r="AJ48">
        <v>0</v>
      </c>
      <c r="AK48">
        <v>26.522099999999998</v>
      </c>
      <c r="AL48">
        <v>2.3239999999999998</v>
      </c>
      <c r="AM48">
        <v>0</v>
      </c>
      <c r="AN48">
        <v>0.59302999999999995</v>
      </c>
      <c r="AO48">
        <v>0</v>
      </c>
      <c r="AP48">
        <v>5.1239999999999997</v>
      </c>
      <c r="AQ48">
        <v>0</v>
      </c>
      <c r="AR48">
        <v>8.8320000000000007</v>
      </c>
      <c r="AS48">
        <v>14.7972</v>
      </c>
      <c r="AT48">
        <v>18.899968000000001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1676.0372460000001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48.085079999999998</v>
      </c>
      <c r="L49">
        <v>462.6551</v>
      </c>
      <c r="M49">
        <v>45</v>
      </c>
      <c r="N49">
        <v>118.125</v>
      </c>
      <c r="O49">
        <v>123.66562500000001</v>
      </c>
      <c r="P49">
        <v>88.5</v>
      </c>
      <c r="Q49">
        <v>6.9250999999999996</v>
      </c>
      <c r="R49">
        <v>33.57</v>
      </c>
      <c r="S49">
        <v>22.293600000000001</v>
      </c>
      <c r="T49">
        <v>0</v>
      </c>
      <c r="U49">
        <v>418.77</v>
      </c>
      <c r="V49">
        <v>14.253199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18.940000000000001</v>
      </c>
      <c r="AI49">
        <v>0</v>
      </c>
      <c r="AJ49">
        <v>0</v>
      </c>
      <c r="AK49">
        <v>26.522099999999998</v>
      </c>
      <c r="AL49">
        <v>12.782</v>
      </c>
      <c r="AM49">
        <v>0</v>
      </c>
      <c r="AN49">
        <v>0.59302999999999995</v>
      </c>
      <c r="AO49">
        <v>0</v>
      </c>
      <c r="AP49">
        <v>5.1239999999999997</v>
      </c>
      <c r="AQ49">
        <v>0</v>
      </c>
      <c r="AR49">
        <v>8.8320000000000007</v>
      </c>
      <c r="AS49">
        <v>14.7972</v>
      </c>
      <c r="AT49">
        <v>17.800017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1769.8675029999999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52.048499999999997</v>
      </c>
      <c r="L50">
        <v>532.65509999999995</v>
      </c>
      <c r="M50">
        <v>45</v>
      </c>
      <c r="N50">
        <v>118.125</v>
      </c>
      <c r="O50">
        <v>123.66562500000001</v>
      </c>
      <c r="P50">
        <v>88.5</v>
      </c>
      <c r="Q50">
        <v>6.9250999999999996</v>
      </c>
      <c r="R50">
        <v>33.57</v>
      </c>
      <c r="S50">
        <v>22.293600000000001</v>
      </c>
      <c r="T50">
        <v>0</v>
      </c>
      <c r="U50">
        <v>418.77</v>
      </c>
      <c r="V50">
        <v>14.253199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18.940000000000001</v>
      </c>
      <c r="AI50">
        <v>0</v>
      </c>
      <c r="AJ50">
        <v>0</v>
      </c>
      <c r="AK50">
        <v>26.522099999999998</v>
      </c>
      <c r="AL50">
        <v>12.782</v>
      </c>
      <c r="AM50">
        <v>0</v>
      </c>
      <c r="AN50">
        <v>0.59302999999999995</v>
      </c>
      <c r="AO50">
        <v>0</v>
      </c>
      <c r="AP50">
        <v>5.1239999999999997</v>
      </c>
      <c r="AQ50">
        <v>0</v>
      </c>
      <c r="AR50">
        <v>8.8320000000000007</v>
      </c>
      <c r="AS50">
        <v>14.7972</v>
      </c>
      <c r="AT50">
        <v>17.800017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1843.830923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52.048499999999997</v>
      </c>
      <c r="L51">
        <v>592.65509999999995</v>
      </c>
      <c r="M51">
        <v>45</v>
      </c>
      <c r="N51">
        <v>118.125</v>
      </c>
      <c r="O51">
        <v>123.66562500000001</v>
      </c>
      <c r="P51">
        <v>88.5</v>
      </c>
      <c r="Q51">
        <v>6.9250999999999996</v>
      </c>
      <c r="R51">
        <v>33.57</v>
      </c>
      <c r="S51">
        <v>22.293600000000001</v>
      </c>
      <c r="T51">
        <v>0</v>
      </c>
      <c r="U51">
        <v>418.77</v>
      </c>
      <c r="V51">
        <v>14.253199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18.940000000000001</v>
      </c>
      <c r="AI51">
        <v>0</v>
      </c>
      <c r="AJ51">
        <v>0</v>
      </c>
      <c r="AK51">
        <v>26.522099999999998</v>
      </c>
      <c r="AL51">
        <v>13.363</v>
      </c>
      <c r="AM51">
        <v>0</v>
      </c>
      <c r="AN51">
        <v>0.59302999999999995</v>
      </c>
      <c r="AO51">
        <v>0</v>
      </c>
      <c r="AP51">
        <v>5.1239999999999997</v>
      </c>
      <c r="AQ51">
        <v>0</v>
      </c>
      <c r="AR51">
        <v>49.68</v>
      </c>
      <c r="AS51">
        <v>10.7616</v>
      </c>
      <c r="AT51">
        <v>17.800017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1941.2243229999999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62.053148999999998</v>
      </c>
      <c r="L52">
        <v>592.65509999999995</v>
      </c>
      <c r="M52">
        <v>45</v>
      </c>
      <c r="N52">
        <v>118.125</v>
      </c>
      <c r="O52">
        <v>123.66562500000001</v>
      </c>
      <c r="P52">
        <v>88.5</v>
      </c>
      <c r="Q52">
        <v>6.9250999999999996</v>
      </c>
      <c r="R52">
        <v>33.57</v>
      </c>
      <c r="S52">
        <v>22.293600000000001</v>
      </c>
      <c r="T52">
        <v>0</v>
      </c>
      <c r="U52">
        <v>418.77</v>
      </c>
      <c r="V52">
        <v>14.253199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19.602900000000002</v>
      </c>
      <c r="AI52">
        <v>0</v>
      </c>
      <c r="AJ52">
        <v>0</v>
      </c>
      <c r="AK52">
        <v>26.522099999999998</v>
      </c>
      <c r="AL52">
        <v>13.363</v>
      </c>
      <c r="AM52">
        <v>0</v>
      </c>
      <c r="AN52">
        <v>0.59302999999999995</v>
      </c>
      <c r="AO52">
        <v>0</v>
      </c>
      <c r="AP52">
        <v>5.7645</v>
      </c>
      <c r="AQ52">
        <v>0</v>
      </c>
      <c r="AR52">
        <v>49.68</v>
      </c>
      <c r="AS52">
        <v>10.7616</v>
      </c>
      <c r="AT52">
        <v>17.800017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1952.5323719999999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70.637249999999995</v>
      </c>
      <c r="L53">
        <v>592.65509999999995</v>
      </c>
      <c r="M53">
        <v>45</v>
      </c>
      <c r="N53">
        <v>118.125</v>
      </c>
      <c r="O53">
        <v>123.66562500000001</v>
      </c>
      <c r="P53">
        <v>88.5</v>
      </c>
      <c r="Q53">
        <v>6.8475999999999999</v>
      </c>
      <c r="R53">
        <v>33.57</v>
      </c>
      <c r="S53">
        <v>22.070499999999999</v>
      </c>
      <c r="T53">
        <v>0</v>
      </c>
      <c r="U53">
        <v>418.77</v>
      </c>
      <c r="V53">
        <v>9.8780999999999999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26.522099999999998</v>
      </c>
      <c r="AL53">
        <v>13.363</v>
      </c>
      <c r="AM53">
        <v>0</v>
      </c>
      <c r="AN53">
        <v>0.59302999999999995</v>
      </c>
      <c r="AO53">
        <v>0.58799999999999997</v>
      </c>
      <c r="AP53">
        <v>5.1239999999999997</v>
      </c>
      <c r="AQ53">
        <v>0</v>
      </c>
      <c r="AR53">
        <v>6.6239999999999997</v>
      </c>
      <c r="AS53">
        <v>14.7972</v>
      </c>
      <c r="AT53">
        <v>17.800017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1897.7649739999997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89.225999999999999</v>
      </c>
      <c r="L54">
        <v>592.65509999999995</v>
      </c>
      <c r="M54">
        <v>45</v>
      </c>
      <c r="N54">
        <v>118.125</v>
      </c>
      <c r="O54">
        <v>123.66562500000001</v>
      </c>
      <c r="P54">
        <v>88.5</v>
      </c>
      <c r="Q54">
        <v>6.8475999999999999</v>
      </c>
      <c r="R54">
        <v>33.57</v>
      </c>
      <c r="S54">
        <v>22.070499999999999</v>
      </c>
      <c r="T54">
        <v>0</v>
      </c>
      <c r="U54">
        <v>418.77</v>
      </c>
      <c r="V54">
        <v>9.8780999999999999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26.522099999999998</v>
      </c>
      <c r="AL54">
        <v>13.363</v>
      </c>
      <c r="AM54">
        <v>0</v>
      </c>
      <c r="AN54">
        <v>0.59302999999999995</v>
      </c>
      <c r="AO54">
        <v>0.58799999999999997</v>
      </c>
      <c r="AP54">
        <v>5.1239999999999997</v>
      </c>
      <c r="AQ54">
        <v>0</v>
      </c>
      <c r="AR54">
        <v>6.6239999999999997</v>
      </c>
      <c r="AS54">
        <v>14.7972</v>
      </c>
      <c r="AT54">
        <v>17.800017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1916.3537239999998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89.225999999999999</v>
      </c>
      <c r="L55">
        <v>592.65509999999995</v>
      </c>
      <c r="M55">
        <v>52.5</v>
      </c>
      <c r="N55">
        <v>118.125</v>
      </c>
      <c r="O55">
        <v>123.66562500000001</v>
      </c>
      <c r="P55">
        <v>88.5</v>
      </c>
      <c r="Q55">
        <v>8.3876000000000008</v>
      </c>
      <c r="R55">
        <v>23.270700000000001</v>
      </c>
      <c r="S55">
        <v>22.293600000000001</v>
      </c>
      <c r="T55">
        <v>0</v>
      </c>
      <c r="U55">
        <v>418.77</v>
      </c>
      <c r="V55">
        <v>9.8780999999999999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26.522099999999998</v>
      </c>
      <c r="AL55">
        <v>70.882000000000005</v>
      </c>
      <c r="AM55">
        <v>0</v>
      </c>
      <c r="AN55">
        <v>0.59302999999999995</v>
      </c>
      <c r="AO55">
        <v>0.58799999999999997</v>
      </c>
      <c r="AP55">
        <v>5.1239999999999997</v>
      </c>
      <c r="AQ55">
        <v>0</v>
      </c>
      <c r="AR55">
        <v>6.6239999999999997</v>
      </c>
      <c r="AS55">
        <v>11.434200000000001</v>
      </c>
      <c r="AT55">
        <v>17.800017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1969.4735239999998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99.881600000000006</v>
      </c>
      <c r="L56">
        <v>592.65509999999995</v>
      </c>
      <c r="M56">
        <v>62.225996000000002</v>
      </c>
      <c r="N56">
        <v>118.125</v>
      </c>
      <c r="O56">
        <v>123.66562500000001</v>
      </c>
      <c r="P56">
        <v>88.5</v>
      </c>
      <c r="Q56">
        <v>8.3876000000000008</v>
      </c>
      <c r="R56">
        <v>33.57</v>
      </c>
      <c r="S56">
        <v>22.293600000000001</v>
      </c>
      <c r="T56">
        <v>0</v>
      </c>
      <c r="U56">
        <v>418.77</v>
      </c>
      <c r="V56">
        <v>14.25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26.522099999999998</v>
      </c>
      <c r="AL56">
        <v>70.882000000000005</v>
      </c>
      <c r="AM56">
        <v>0</v>
      </c>
      <c r="AN56">
        <v>0.59302999999999995</v>
      </c>
      <c r="AO56">
        <v>0.58799999999999997</v>
      </c>
      <c r="AP56">
        <v>5.1239999999999997</v>
      </c>
      <c r="AQ56">
        <v>0</v>
      </c>
      <c r="AR56">
        <v>6.6239999999999997</v>
      </c>
      <c r="AS56">
        <v>11.434200000000001</v>
      </c>
      <c r="AT56">
        <v>17.800017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2004.5263199999997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121.085042</v>
      </c>
      <c r="L57">
        <v>592.65509999999995</v>
      </c>
      <c r="M57">
        <v>69.094201999999996</v>
      </c>
      <c r="N57">
        <v>118.125</v>
      </c>
      <c r="O57">
        <v>123.66562500000001</v>
      </c>
      <c r="P57">
        <v>88.5</v>
      </c>
      <c r="Q57">
        <v>8.3876000000000008</v>
      </c>
      <c r="R57">
        <v>23.270700000000001</v>
      </c>
      <c r="S57">
        <v>22.293600000000001</v>
      </c>
      <c r="T57">
        <v>0</v>
      </c>
      <c r="U57">
        <v>418.77</v>
      </c>
      <c r="V57">
        <v>9.8780999999999999</v>
      </c>
      <c r="W57">
        <v>45.22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26.522099999999998</v>
      </c>
      <c r="AL57">
        <v>70.882000000000005</v>
      </c>
      <c r="AM57">
        <v>0</v>
      </c>
      <c r="AN57">
        <v>0.59302999999999995</v>
      </c>
      <c r="AO57">
        <v>0.58799999999999997</v>
      </c>
      <c r="AP57">
        <v>5.1239999999999997</v>
      </c>
      <c r="AQ57">
        <v>0</v>
      </c>
      <c r="AR57">
        <v>8.8320000000000007</v>
      </c>
      <c r="AS57">
        <v>11.434200000000001</v>
      </c>
      <c r="AT57">
        <v>17.800017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2026.6555679999999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124.6683</v>
      </c>
      <c r="L58">
        <v>592.65509999999995</v>
      </c>
      <c r="M58">
        <v>74.094201999999996</v>
      </c>
      <c r="N58">
        <v>118.125</v>
      </c>
      <c r="O58">
        <v>123.66562500000001</v>
      </c>
      <c r="P58">
        <v>88.5</v>
      </c>
      <c r="Q58">
        <v>8.3876000000000008</v>
      </c>
      <c r="R58">
        <v>23.270700000000001</v>
      </c>
      <c r="S58">
        <v>22.293600000000001</v>
      </c>
      <c r="T58">
        <v>0</v>
      </c>
      <c r="U58">
        <v>418.77</v>
      </c>
      <c r="V58">
        <v>9.8780999999999999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26.522099999999998</v>
      </c>
      <c r="AL58">
        <v>70.882000000000005</v>
      </c>
      <c r="AM58">
        <v>0</v>
      </c>
      <c r="AN58">
        <v>0.59302999999999995</v>
      </c>
      <c r="AO58">
        <v>0.58799999999999997</v>
      </c>
      <c r="AP58">
        <v>5.1239999999999997</v>
      </c>
      <c r="AQ58">
        <v>0</v>
      </c>
      <c r="AR58">
        <v>8.8320000000000007</v>
      </c>
      <c r="AS58">
        <v>11.434200000000001</v>
      </c>
      <c r="AT58">
        <v>17.800017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2035.238826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139.04341400000001</v>
      </c>
      <c r="L59">
        <v>592.65509999999995</v>
      </c>
      <c r="M59">
        <v>79.094201999999996</v>
      </c>
      <c r="N59">
        <v>118.125</v>
      </c>
      <c r="O59">
        <v>123.66562500000001</v>
      </c>
      <c r="P59">
        <v>88.5</v>
      </c>
      <c r="Q59">
        <v>8.3876000000000008</v>
      </c>
      <c r="R59">
        <v>23.270700000000001</v>
      </c>
      <c r="S59">
        <v>22.293600000000001</v>
      </c>
      <c r="T59">
        <v>0</v>
      </c>
      <c r="U59">
        <v>418.77</v>
      </c>
      <c r="V59">
        <v>9.8780999999999999</v>
      </c>
      <c r="W59">
        <v>45.22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26.522099999999998</v>
      </c>
      <c r="AL59">
        <v>15.106</v>
      </c>
      <c r="AM59">
        <v>0</v>
      </c>
      <c r="AN59">
        <v>0.59302999999999995</v>
      </c>
      <c r="AO59">
        <v>0.58799999999999997</v>
      </c>
      <c r="AP59">
        <v>5.1239999999999997</v>
      </c>
      <c r="AQ59">
        <v>0</v>
      </c>
      <c r="AR59">
        <v>49.68</v>
      </c>
      <c r="AS59">
        <v>14.7972</v>
      </c>
      <c r="AT59">
        <v>17.800017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2043.0489399999999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168.511503</v>
      </c>
      <c r="L60">
        <v>592.65509999999995</v>
      </c>
      <c r="M60">
        <v>83.420288999999997</v>
      </c>
      <c r="N60">
        <v>118.125</v>
      </c>
      <c r="O60">
        <v>123.66562500000001</v>
      </c>
      <c r="P60">
        <v>88.5</v>
      </c>
      <c r="Q60">
        <v>8.3876000000000008</v>
      </c>
      <c r="R60">
        <v>33.57</v>
      </c>
      <c r="S60">
        <v>22.293600000000001</v>
      </c>
      <c r="T60">
        <v>0</v>
      </c>
      <c r="U60">
        <v>418.77</v>
      </c>
      <c r="V60">
        <v>14.25</v>
      </c>
      <c r="W60">
        <v>45.22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26.522099999999998</v>
      </c>
      <c r="AL60">
        <v>2.3239999999999998</v>
      </c>
      <c r="AM60">
        <v>0</v>
      </c>
      <c r="AN60">
        <v>0.59302999999999995</v>
      </c>
      <c r="AO60">
        <v>0.58799999999999997</v>
      </c>
      <c r="AP60">
        <v>5.1239999999999997</v>
      </c>
      <c r="AQ60">
        <v>0</v>
      </c>
      <c r="AR60">
        <v>16.559999999999999</v>
      </c>
      <c r="AS60">
        <v>14.7972</v>
      </c>
      <c r="AT60">
        <v>17.800017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2045.6123159999997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197.03989999999999</v>
      </c>
      <c r="L61">
        <v>592.65509999999995</v>
      </c>
      <c r="M61">
        <v>87.420288999999997</v>
      </c>
      <c r="N61">
        <v>118.125</v>
      </c>
      <c r="O61">
        <v>123.66562500000001</v>
      </c>
      <c r="P61">
        <v>88.5</v>
      </c>
      <c r="Q61">
        <v>8.3876000000000008</v>
      </c>
      <c r="R61">
        <v>33.57</v>
      </c>
      <c r="S61">
        <v>22.293600000000001</v>
      </c>
      <c r="T61">
        <v>0</v>
      </c>
      <c r="U61">
        <v>418.77</v>
      </c>
      <c r="V61">
        <v>14.25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26.522099999999998</v>
      </c>
      <c r="AL61">
        <v>2.3239999999999998</v>
      </c>
      <c r="AM61">
        <v>0</v>
      </c>
      <c r="AN61">
        <v>0.59302999999999995</v>
      </c>
      <c r="AO61">
        <v>0.58799999999999997</v>
      </c>
      <c r="AP61">
        <v>11.922267</v>
      </c>
      <c r="AQ61">
        <v>0</v>
      </c>
      <c r="AR61">
        <v>8.8320000000000007</v>
      </c>
      <c r="AS61">
        <v>14.7972</v>
      </c>
      <c r="AT61">
        <v>17.800017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2070.6901799999996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223.065</v>
      </c>
      <c r="L62">
        <v>592.65509999999995</v>
      </c>
      <c r="M62">
        <v>91.420288999999997</v>
      </c>
      <c r="N62">
        <v>118.125</v>
      </c>
      <c r="O62">
        <v>123.66562500000001</v>
      </c>
      <c r="P62">
        <v>88.5</v>
      </c>
      <c r="Q62">
        <v>8.3876000000000008</v>
      </c>
      <c r="R62">
        <v>33.57</v>
      </c>
      <c r="S62">
        <v>22.293600000000001</v>
      </c>
      <c r="T62">
        <v>0</v>
      </c>
      <c r="U62">
        <v>418.77</v>
      </c>
      <c r="V62">
        <v>14.25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26.522099999999998</v>
      </c>
      <c r="AL62">
        <v>2.3239999999999998</v>
      </c>
      <c r="AM62">
        <v>0</v>
      </c>
      <c r="AN62">
        <v>0.59302999999999995</v>
      </c>
      <c r="AO62">
        <v>0.58799999999999997</v>
      </c>
      <c r="AP62">
        <v>11.922267</v>
      </c>
      <c r="AQ62">
        <v>15.561</v>
      </c>
      <c r="AR62">
        <v>8.8320000000000007</v>
      </c>
      <c r="AS62">
        <v>14.7972</v>
      </c>
      <c r="AT62">
        <v>17.800017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2116.27628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223.065</v>
      </c>
      <c r="L63">
        <v>522.65509999999995</v>
      </c>
      <c r="M63">
        <v>92</v>
      </c>
      <c r="N63">
        <v>118.125</v>
      </c>
      <c r="O63">
        <v>123.66562500000001</v>
      </c>
      <c r="P63">
        <v>88.5</v>
      </c>
      <c r="Q63">
        <v>6.8475999999999999</v>
      </c>
      <c r="R63">
        <v>33.57</v>
      </c>
      <c r="S63">
        <v>22.070499999999999</v>
      </c>
      <c r="T63">
        <v>0</v>
      </c>
      <c r="U63">
        <v>418.77</v>
      </c>
      <c r="V63">
        <v>14.25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26.522099999999998</v>
      </c>
      <c r="AL63">
        <v>2.3239999999999998</v>
      </c>
      <c r="AM63">
        <v>0</v>
      </c>
      <c r="AN63">
        <v>0.59302999999999995</v>
      </c>
      <c r="AO63">
        <v>0.58799999999999997</v>
      </c>
      <c r="AP63">
        <v>11.922267</v>
      </c>
      <c r="AQ63">
        <v>15.561</v>
      </c>
      <c r="AR63">
        <v>8.8320000000000007</v>
      </c>
      <c r="AS63">
        <v>14.7972</v>
      </c>
      <c r="AT63">
        <v>17.800017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2045.092891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237.98298399999999</v>
      </c>
      <c r="L64">
        <v>452.6551</v>
      </c>
      <c r="M64">
        <v>92</v>
      </c>
      <c r="N64">
        <v>118.125</v>
      </c>
      <c r="O64">
        <v>123.66562500000001</v>
      </c>
      <c r="P64">
        <v>88.5</v>
      </c>
      <c r="Q64">
        <v>6.8475999999999999</v>
      </c>
      <c r="R64">
        <v>33.57</v>
      </c>
      <c r="S64">
        <v>22.070499999999999</v>
      </c>
      <c r="T64">
        <v>0</v>
      </c>
      <c r="U64">
        <v>418.77</v>
      </c>
      <c r="V64">
        <v>14.25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26.522099999999998</v>
      </c>
      <c r="AL64">
        <v>12.782</v>
      </c>
      <c r="AM64">
        <v>0</v>
      </c>
      <c r="AN64">
        <v>0.59302999999999995</v>
      </c>
      <c r="AO64">
        <v>0.58799999999999997</v>
      </c>
      <c r="AP64">
        <v>5.1239999999999997</v>
      </c>
      <c r="AQ64">
        <v>15.561</v>
      </c>
      <c r="AR64">
        <v>8.8320000000000007</v>
      </c>
      <c r="AS64">
        <v>14.7972</v>
      </c>
      <c r="AT64">
        <v>17.800017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1993.6706079999999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267.29737499999999</v>
      </c>
      <c r="L65">
        <v>474.6551</v>
      </c>
      <c r="M65">
        <v>92</v>
      </c>
      <c r="N65">
        <v>118.125</v>
      </c>
      <c r="O65">
        <v>123.66562500000001</v>
      </c>
      <c r="P65">
        <v>88.5</v>
      </c>
      <c r="Q65">
        <v>9.6097999999999999</v>
      </c>
      <c r="R65">
        <v>33.57</v>
      </c>
      <c r="S65">
        <v>22.070499999999999</v>
      </c>
      <c r="T65">
        <v>0</v>
      </c>
      <c r="U65">
        <v>418.77</v>
      </c>
      <c r="V65">
        <v>14.25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26.522099999999998</v>
      </c>
      <c r="AL65">
        <v>12.782</v>
      </c>
      <c r="AM65">
        <v>0</v>
      </c>
      <c r="AN65">
        <v>0.59302999999999995</v>
      </c>
      <c r="AO65">
        <v>0.58799999999999997</v>
      </c>
      <c r="AP65">
        <v>5.1239999999999997</v>
      </c>
      <c r="AQ65">
        <v>31.122</v>
      </c>
      <c r="AR65">
        <v>8.8320000000000007</v>
      </c>
      <c r="AS65">
        <v>14.7972</v>
      </c>
      <c r="AT65">
        <v>17.800017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2086.0361990000001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275.11</v>
      </c>
      <c r="L66">
        <v>474.6551</v>
      </c>
      <c r="M66">
        <v>92</v>
      </c>
      <c r="N66">
        <v>118.125</v>
      </c>
      <c r="O66">
        <v>123.66562500000001</v>
      </c>
      <c r="P66">
        <v>88.5</v>
      </c>
      <c r="Q66">
        <v>9.6097999999999999</v>
      </c>
      <c r="R66">
        <v>33.57</v>
      </c>
      <c r="S66">
        <v>22.070499999999999</v>
      </c>
      <c r="T66">
        <v>0</v>
      </c>
      <c r="U66">
        <v>418.77</v>
      </c>
      <c r="V66">
        <v>14.25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37.880000000000003</v>
      </c>
      <c r="AI66">
        <v>0</v>
      </c>
      <c r="AJ66">
        <v>0</v>
      </c>
      <c r="AK66">
        <v>26.522099999999998</v>
      </c>
      <c r="AL66">
        <v>12.782</v>
      </c>
      <c r="AM66">
        <v>0</v>
      </c>
      <c r="AN66">
        <v>0.59302999999999995</v>
      </c>
      <c r="AO66">
        <v>0.58799999999999997</v>
      </c>
      <c r="AP66">
        <v>5.1239999999999997</v>
      </c>
      <c r="AQ66">
        <v>31.122</v>
      </c>
      <c r="AR66">
        <v>8.8320000000000007</v>
      </c>
      <c r="AS66">
        <v>14.7972</v>
      </c>
      <c r="AT66">
        <v>17.800017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2109.0008240000002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298.633802</v>
      </c>
      <c r="L67">
        <v>571.65387499999997</v>
      </c>
      <c r="M67">
        <v>92</v>
      </c>
      <c r="N67">
        <v>118.125</v>
      </c>
      <c r="O67">
        <v>123.66562500000001</v>
      </c>
      <c r="P67">
        <v>88.5</v>
      </c>
      <c r="Q67">
        <v>9.6097999999999999</v>
      </c>
      <c r="R67">
        <v>33.57</v>
      </c>
      <c r="S67">
        <v>26.167000000000002</v>
      </c>
      <c r="T67">
        <v>0</v>
      </c>
      <c r="U67">
        <v>418.77</v>
      </c>
      <c r="V67">
        <v>14.25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37.880000000000003</v>
      </c>
      <c r="AI67">
        <v>0</v>
      </c>
      <c r="AJ67">
        <v>0</v>
      </c>
      <c r="AK67">
        <v>26.522099999999998</v>
      </c>
      <c r="AL67">
        <v>2.3239999999999998</v>
      </c>
      <c r="AM67">
        <v>0</v>
      </c>
      <c r="AN67">
        <v>0.59302999999999995</v>
      </c>
      <c r="AO67">
        <v>0.58799999999999997</v>
      </c>
      <c r="AP67">
        <v>5.1239999999999997</v>
      </c>
      <c r="AQ67">
        <v>31.122</v>
      </c>
      <c r="AR67">
        <v>8.8320000000000007</v>
      </c>
      <c r="AS67">
        <v>14.7972</v>
      </c>
      <c r="AT67">
        <v>17.800017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2223.1619009999999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118.125</v>
      </c>
      <c r="O68">
        <v>123.66562500000001</v>
      </c>
      <c r="P68">
        <v>88.5</v>
      </c>
      <c r="Q68">
        <v>11.803699</v>
      </c>
      <c r="R68">
        <v>33.57</v>
      </c>
      <c r="S68">
        <v>26.167000000000002</v>
      </c>
      <c r="T68">
        <v>0</v>
      </c>
      <c r="U68">
        <v>418.77</v>
      </c>
      <c r="V68">
        <v>14.25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37.880000000000003</v>
      </c>
      <c r="AI68">
        <v>0</v>
      </c>
      <c r="AJ68">
        <v>0</v>
      </c>
      <c r="AK68">
        <v>26.522099999999998</v>
      </c>
      <c r="AL68">
        <v>2.3239999999999998</v>
      </c>
      <c r="AM68">
        <v>0</v>
      </c>
      <c r="AN68">
        <v>0.59302999999999995</v>
      </c>
      <c r="AO68">
        <v>0.58799999999999997</v>
      </c>
      <c r="AP68">
        <v>5.1239999999999997</v>
      </c>
      <c r="AQ68">
        <v>31.122</v>
      </c>
      <c r="AR68">
        <v>8.8320000000000007</v>
      </c>
      <c r="AS68">
        <v>14.7972</v>
      </c>
      <c r="AT68">
        <v>17.800017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2349.778323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653.15009999999995</v>
      </c>
      <c r="M69">
        <v>92</v>
      </c>
      <c r="N69">
        <v>118.125</v>
      </c>
      <c r="O69">
        <v>123.66562500000001</v>
      </c>
      <c r="P69">
        <v>82.5</v>
      </c>
      <c r="Q69">
        <v>20.556000000000001</v>
      </c>
      <c r="R69">
        <v>33.57</v>
      </c>
      <c r="S69">
        <v>26.390910000000002</v>
      </c>
      <c r="T69">
        <v>0</v>
      </c>
      <c r="U69">
        <v>418.77</v>
      </c>
      <c r="V69">
        <v>14.253199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37.880000000000003</v>
      </c>
      <c r="AI69">
        <v>0</v>
      </c>
      <c r="AJ69">
        <v>0</v>
      </c>
      <c r="AK69">
        <v>26.522099999999998</v>
      </c>
      <c r="AL69">
        <v>2.3239999999999998</v>
      </c>
      <c r="AM69">
        <v>0</v>
      </c>
      <c r="AN69">
        <v>0.59302999999999995</v>
      </c>
      <c r="AO69">
        <v>0.58799999999999997</v>
      </c>
      <c r="AP69">
        <v>11.922267</v>
      </c>
      <c r="AQ69">
        <v>31.122</v>
      </c>
      <c r="AR69">
        <v>4.4160000000000004</v>
      </c>
      <c r="AS69">
        <v>9.4163999999999994</v>
      </c>
      <c r="AT69">
        <v>18.746282000000001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93.15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2350.1151780000009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653.15009999999995</v>
      </c>
      <c r="M70">
        <v>92</v>
      </c>
      <c r="N70">
        <v>118.125</v>
      </c>
      <c r="O70">
        <v>123.66562500000001</v>
      </c>
      <c r="P70">
        <v>82.5</v>
      </c>
      <c r="Q70">
        <v>20.556000000000001</v>
      </c>
      <c r="R70">
        <v>33.57</v>
      </c>
      <c r="S70">
        <v>26.390910000000002</v>
      </c>
      <c r="T70">
        <v>0</v>
      </c>
      <c r="U70">
        <v>418.77</v>
      </c>
      <c r="V70">
        <v>14.253199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38.826999999999998</v>
      </c>
      <c r="AI70">
        <v>0</v>
      </c>
      <c r="AJ70">
        <v>0</v>
      </c>
      <c r="AK70">
        <v>26.522099999999998</v>
      </c>
      <c r="AL70">
        <v>2.3239999999999998</v>
      </c>
      <c r="AM70">
        <v>0</v>
      </c>
      <c r="AN70">
        <v>0.59302999999999995</v>
      </c>
      <c r="AO70">
        <v>0.58799999999999997</v>
      </c>
      <c r="AP70">
        <v>11.922267</v>
      </c>
      <c r="AQ70">
        <v>31.122</v>
      </c>
      <c r="AR70">
        <v>4.4160000000000004</v>
      </c>
      <c r="AS70">
        <v>9.4163999999999994</v>
      </c>
      <c r="AT70">
        <v>19.863710000000001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93.15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2352.1796060000011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653.15009999999995</v>
      </c>
      <c r="M71">
        <v>92</v>
      </c>
      <c r="N71">
        <v>118.125</v>
      </c>
      <c r="O71">
        <v>123.66562500000001</v>
      </c>
      <c r="P71">
        <v>82.5</v>
      </c>
      <c r="Q71">
        <v>20.556000000000001</v>
      </c>
      <c r="R71">
        <v>33.57</v>
      </c>
      <c r="S71">
        <v>26.390910000000002</v>
      </c>
      <c r="T71">
        <v>0</v>
      </c>
      <c r="U71">
        <v>418.77</v>
      </c>
      <c r="V71">
        <v>14.253199</v>
      </c>
      <c r="W71">
        <v>45.221499999999999</v>
      </c>
      <c r="X71">
        <v>95.721249999999998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19.971599999999999</v>
      </c>
      <c r="AH71">
        <v>56.82</v>
      </c>
      <c r="AI71">
        <v>0</v>
      </c>
      <c r="AJ71">
        <v>0</v>
      </c>
      <c r="AK71">
        <v>26.522099999999998</v>
      </c>
      <c r="AL71">
        <v>2.3239999999999998</v>
      </c>
      <c r="AM71">
        <v>0</v>
      </c>
      <c r="AN71">
        <v>0.59302999999999995</v>
      </c>
      <c r="AO71">
        <v>0.58799999999999997</v>
      </c>
      <c r="AP71">
        <v>5.1239999999999997</v>
      </c>
      <c r="AQ71">
        <v>31.122</v>
      </c>
      <c r="AR71">
        <v>4.4160000000000004</v>
      </c>
      <c r="AS71">
        <v>9.4163999999999994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93.15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2362.2091530000002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653.15009999999995</v>
      </c>
      <c r="M72">
        <v>92</v>
      </c>
      <c r="N72">
        <v>118.125</v>
      </c>
      <c r="O72">
        <v>123.66562500000001</v>
      </c>
      <c r="P72">
        <v>82.5</v>
      </c>
      <c r="Q72">
        <v>20.556000000000001</v>
      </c>
      <c r="R72">
        <v>33.57</v>
      </c>
      <c r="S72">
        <v>26.390910000000002</v>
      </c>
      <c r="T72">
        <v>0</v>
      </c>
      <c r="U72">
        <v>418.77</v>
      </c>
      <c r="V72">
        <v>14.253199</v>
      </c>
      <c r="W72">
        <v>45.221499999999999</v>
      </c>
      <c r="X72">
        <v>95.721249999999998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75.760000000000005</v>
      </c>
      <c r="AI72">
        <v>3.1825000000000001</v>
      </c>
      <c r="AJ72">
        <v>0</v>
      </c>
      <c r="AK72">
        <v>26.522099999999998</v>
      </c>
      <c r="AL72">
        <v>2.3239999999999998</v>
      </c>
      <c r="AM72">
        <v>0</v>
      </c>
      <c r="AN72">
        <v>0.59302999999999995</v>
      </c>
      <c r="AO72">
        <v>0.58799999999999997</v>
      </c>
      <c r="AP72">
        <v>5.1239999999999997</v>
      </c>
      <c r="AQ72">
        <v>31.122</v>
      </c>
      <c r="AR72">
        <v>4.4160000000000004</v>
      </c>
      <c r="AS72">
        <v>9.4163999999999994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2412.3477290000001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653.15009999999995</v>
      </c>
      <c r="M73">
        <v>92</v>
      </c>
      <c r="N73">
        <v>118.125</v>
      </c>
      <c r="O73">
        <v>123.66562500000001</v>
      </c>
      <c r="P73">
        <v>82.5</v>
      </c>
      <c r="Q73">
        <v>20.556000000000001</v>
      </c>
      <c r="R73">
        <v>33.57</v>
      </c>
      <c r="S73">
        <v>26.390910000000002</v>
      </c>
      <c r="T73">
        <v>0</v>
      </c>
      <c r="U73">
        <v>418.77</v>
      </c>
      <c r="V73">
        <v>14.253199</v>
      </c>
      <c r="W73">
        <v>45.221499999999999</v>
      </c>
      <c r="X73">
        <v>95.721249999999998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85.23</v>
      </c>
      <c r="AI73">
        <v>6.3650000000000002</v>
      </c>
      <c r="AJ73">
        <v>0</v>
      </c>
      <c r="AK73">
        <v>26.522099999999998</v>
      </c>
      <c r="AL73">
        <v>2.3239999999999998</v>
      </c>
      <c r="AM73">
        <v>0</v>
      </c>
      <c r="AN73">
        <v>0.59302999999999995</v>
      </c>
      <c r="AO73">
        <v>0.58799999999999997</v>
      </c>
      <c r="AP73">
        <v>5.1239999999999997</v>
      </c>
      <c r="AQ73">
        <v>62.244</v>
      </c>
      <c r="AR73">
        <v>3.3119999999999998</v>
      </c>
      <c r="AS73">
        <v>4.7081999999999997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93.15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2466.3980650000003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653.15009999999995</v>
      </c>
      <c r="M74">
        <v>92</v>
      </c>
      <c r="N74">
        <v>118.125</v>
      </c>
      <c r="O74">
        <v>123.66562500000001</v>
      </c>
      <c r="P74">
        <v>82.5</v>
      </c>
      <c r="Q74">
        <v>20.556000000000001</v>
      </c>
      <c r="R74">
        <v>33.57</v>
      </c>
      <c r="S74">
        <v>26.390910000000002</v>
      </c>
      <c r="T74">
        <v>0</v>
      </c>
      <c r="U74">
        <v>418.77</v>
      </c>
      <c r="V74">
        <v>14.253199</v>
      </c>
      <c r="W74">
        <v>45.221499999999999</v>
      </c>
      <c r="X74">
        <v>95.721249999999998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19.971599999999999</v>
      </c>
      <c r="AH74">
        <v>104.17</v>
      </c>
      <c r="AI74">
        <v>32.700823999999997</v>
      </c>
      <c r="AJ74">
        <v>0</v>
      </c>
      <c r="AK74">
        <v>26.522099999999998</v>
      </c>
      <c r="AL74">
        <v>2.3239999999999998</v>
      </c>
      <c r="AM74">
        <v>4.7988</v>
      </c>
      <c r="AN74">
        <v>0.59302999999999995</v>
      </c>
      <c r="AO74">
        <v>0.58799999999999997</v>
      </c>
      <c r="AP74">
        <v>5.1239999999999997</v>
      </c>
      <c r="AQ74">
        <v>62.244</v>
      </c>
      <c r="AR74">
        <v>3.3119999999999998</v>
      </c>
      <c r="AS74">
        <v>4.7081999999999997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2556.1495770000001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653.15009999999995</v>
      </c>
      <c r="M75">
        <v>92</v>
      </c>
      <c r="N75">
        <v>118.125</v>
      </c>
      <c r="O75">
        <v>123.66562500000001</v>
      </c>
      <c r="P75">
        <v>82.5</v>
      </c>
      <c r="Q75">
        <v>20.556000000000001</v>
      </c>
      <c r="R75">
        <v>33.57</v>
      </c>
      <c r="S75">
        <v>26.390910000000002</v>
      </c>
      <c r="T75">
        <v>0</v>
      </c>
      <c r="U75">
        <v>418.77</v>
      </c>
      <c r="V75">
        <v>14.253199</v>
      </c>
      <c r="W75">
        <v>45.221499999999999</v>
      </c>
      <c r="X75">
        <v>95.721249999999998</v>
      </c>
      <c r="Y75">
        <v>0</v>
      </c>
      <c r="Z75">
        <v>0</v>
      </c>
      <c r="AA75">
        <v>39.5</v>
      </c>
      <c r="AB75">
        <v>26.34008</v>
      </c>
      <c r="AC75">
        <v>6.367</v>
      </c>
      <c r="AD75">
        <v>36.544144000000003</v>
      </c>
      <c r="AE75">
        <v>49.436556000000003</v>
      </c>
      <c r="AF75">
        <v>17.748000000000001</v>
      </c>
      <c r="AG75">
        <v>19.971599999999999</v>
      </c>
      <c r="AH75">
        <v>130.68600000000001</v>
      </c>
      <c r="AI75">
        <v>32.700823999999997</v>
      </c>
      <c r="AJ75">
        <v>0</v>
      </c>
      <c r="AK75">
        <v>26.522099999999998</v>
      </c>
      <c r="AL75">
        <v>13.363</v>
      </c>
      <c r="AM75">
        <v>9.3309999999999995</v>
      </c>
      <c r="AN75">
        <v>0.59302999999999995</v>
      </c>
      <c r="AO75">
        <v>0.58799999999999997</v>
      </c>
      <c r="AP75">
        <v>5.1239999999999997</v>
      </c>
      <c r="AQ75">
        <v>62.244</v>
      </c>
      <c r="AR75">
        <v>3.3119999999999998</v>
      </c>
      <c r="AS75">
        <v>4.7081999999999997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93.15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2663.7177050000005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653.15009999999995</v>
      </c>
      <c r="M76">
        <v>92</v>
      </c>
      <c r="N76">
        <v>118.125</v>
      </c>
      <c r="O76">
        <v>123.66562500000001</v>
      </c>
      <c r="P76">
        <v>82.5</v>
      </c>
      <c r="Q76">
        <v>20.556000000000001</v>
      </c>
      <c r="R76">
        <v>33.57</v>
      </c>
      <c r="S76">
        <v>26.390910000000002</v>
      </c>
      <c r="T76">
        <v>0</v>
      </c>
      <c r="U76">
        <v>418.77</v>
      </c>
      <c r="V76">
        <v>14.253199</v>
      </c>
      <c r="W76">
        <v>45.221499999999999</v>
      </c>
      <c r="X76">
        <v>95.721249999999998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26.522099999999998</v>
      </c>
      <c r="AL76">
        <v>24.402000000000001</v>
      </c>
      <c r="AM76">
        <v>9.3309999999999995</v>
      </c>
      <c r="AN76">
        <v>0.59302999999999995</v>
      </c>
      <c r="AO76">
        <v>0.58799999999999997</v>
      </c>
      <c r="AP76">
        <v>5.1239999999999997</v>
      </c>
      <c r="AQ76">
        <v>62.244</v>
      </c>
      <c r="AR76">
        <v>3.3119999999999998</v>
      </c>
      <c r="AS76">
        <v>4.7081999999999997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2744.6364060000001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653.15009999999995</v>
      </c>
      <c r="M77">
        <v>92</v>
      </c>
      <c r="N77">
        <v>118.125</v>
      </c>
      <c r="O77">
        <v>123.66562500000001</v>
      </c>
      <c r="P77">
        <v>82.5</v>
      </c>
      <c r="Q77">
        <v>20.556000000000001</v>
      </c>
      <c r="R77">
        <v>33.57</v>
      </c>
      <c r="S77">
        <v>26.390910000000002</v>
      </c>
      <c r="T77">
        <v>0</v>
      </c>
      <c r="U77">
        <v>418.77</v>
      </c>
      <c r="V77">
        <v>14.253199</v>
      </c>
      <c r="W77">
        <v>45.221499999999999</v>
      </c>
      <c r="X77">
        <v>95.721249999999998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26.522099999999998</v>
      </c>
      <c r="AL77">
        <v>70.882000000000005</v>
      </c>
      <c r="AM77">
        <v>15.804048</v>
      </c>
      <c r="AN77">
        <v>0.59302999999999995</v>
      </c>
      <c r="AO77">
        <v>0.58799999999999997</v>
      </c>
      <c r="AP77">
        <v>4.0991999999999997</v>
      </c>
      <c r="AQ77">
        <v>62.244</v>
      </c>
      <c r="AR77">
        <v>49.68</v>
      </c>
      <c r="AS77">
        <v>4.7081999999999997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93.15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2842.9326540000002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653.15009999999995</v>
      </c>
      <c r="M78">
        <v>92</v>
      </c>
      <c r="N78">
        <v>118.125</v>
      </c>
      <c r="O78">
        <v>123.66562500000001</v>
      </c>
      <c r="P78">
        <v>82.5</v>
      </c>
      <c r="Q78">
        <v>20.556000000000001</v>
      </c>
      <c r="R78">
        <v>33.57</v>
      </c>
      <c r="S78">
        <v>26.390910000000002</v>
      </c>
      <c r="T78">
        <v>0</v>
      </c>
      <c r="U78">
        <v>418.77</v>
      </c>
      <c r="V78">
        <v>14.253199</v>
      </c>
      <c r="W78">
        <v>45.221499999999999</v>
      </c>
      <c r="X78">
        <v>95.721249999999998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26.522099999999998</v>
      </c>
      <c r="AL78">
        <v>70.882000000000005</v>
      </c>
      <c r="AM78">
        <v>15.804048</v>
      </c>
      <c r="AN78">
        <v>0.59302999999999995</v>
      </c>
      <c r="AO78">
        <v>0.58799999999999997</v>
      </c>
      <c r="AP78">
        <v>4.0991999999999997</v>
      </c>
      <c r="AQ78">
        <v>62.244</v>
      </c>
      <c r="AR78">
        <v>4.4160000000000004</v>
      </c>
      <c r="AS78">
        <v>4.7081999999999997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93.15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2797.6686540000005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118.125</v>
      </c>
      <c r="O79">
        <v>123.66562500000001</v>
      </c>
      <c r="P79">
        <v>82.5</v>
      </c>
      <c r="Q79">
        <v>20.556000000000001</v>
      </c>
      <c r="R79">
        <v>33.57</v>
      </c>
      <c r="S79">
        <v>26.390910000000002</v>
      </c>
      <c r="T79">
        <v>0</v>
      </c>
      <c r="U79">
        <v>418.77</v>
      </c>
      <c r="V79">
        <v>14.25</v>
      </c>
      <c r="W79">
        <v>45.22</v>
      </c>
      <c r="X79">
        <v>95.72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26.522099999999998</v>
      </c>
      <c r="AL79">
        <v>70.882000000000005</v>
      </c>
      <c r="AM79">
        <v>15.804048</v>
      </c>
      <c r="AN79">
        <v>0.59302999999999995</v>
      </c>
      <c r="AO79">
        <v>0.58799999999999997</v>
      </c>
      <c r="AP79">
        <v>4.0991999999999997</v>
      </c>
      <c r="AQ79">
        <v>62.244</v>
      </c>
      <c r="AR79">
        <v>4.4160000000000004</v>
      </c>
      <c r="AS79">
        <v>4.7081999999999997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93.15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2783.5551620000006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118.125</v>
      </c>
      <c r="O80">
        <v>123.66562500000001</v>
      </c>
      <c r="P80">
        <v>82.5</v>
      </c>
      <c r="Q80">
        <v>20.556000000000001</v>
      </c>
      <c r="R80">
        <v>33.57</v>
      </c>
      <c r="S80">
        <v>26.390910000000002</v>
      </c>
      <c r="T80">
        <v>0</v>
      </c>
      <c r="U80">
        <v>418.77</v>
      </c>
      <c r="V80">
        <v>14.25</v>
      </c>
      <c r="W80">
        <v>45.22</v>
      </c>
      <c r="X80">
        <v>95.72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19.971599999999999</v>
      </c>
      <c r="AH80">
        <v>140.34540000000001</v>
      </c>
      <c r="AI80">
        <v>3.819</v>
      </c>
      <c r="AJ80">
        <v>0</v>
      </c>
      <c r="AK80">
        <v>26.522099999999998</v>
      </c>
      <c r="AL80">
        <v>70.882000000000005</v>
      </c>
      <c r="AM80">
        <v>15.804048</v>
      </c>
      <c r="AN80">
        <v>0.59302999999999995</v>
      </c>
      <c r="AO80">
        <v>0.58799999999999997</v>
      </c>
      <c r="AP80">
        <v>4.0991999999999997</v>
      </c>
      <c r="AQ80">
        <v>62.244</v>
      </c>
      <c r="AR80">
        <v>4.4160000000000004</v>
      </c>
      <c r="AS80">
        <v>4.7081999999999997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2754.6733380000005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118.125</v>
      </c>
      <c r="O81">
        <v>123.66562500000001</v>
      </c>
      <c r="P81">
        <v>87.174032999999994</v>
      </c>
      <c r="Q81">
        <v>12.6747</v>
      </c>
      <c r="R81">
        <v>33.57</v>
      </c>
      <c r="S81">
        <v>26.3901</v>
      </c>
      <c r="T81">
        <v>0</v>
      </c>
      <c r="U81">
        <v>418.77</v>
      </c>
      <c r="V81">
        <v>14.25</v>
      </c>
      <c r="W81">
        <v>45.22</v>
      </c>
      <c r="X81">
        <v>98.110118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19.971599999999999</v>
      </c>
      <c r="AH81">
        <v>132.58000000000001</v>
      </c>
      <c r="AI81">
        <v>0</v>
      </c>
      <c r="AJ81">
        <v>0</v>
      </c>
      <c r="AK81">
        <v>26.522099999999998</v>
      </c>
      <c r="AL81">
        <v>24.402000000000001</v>
      </c>
      <c r="AM81">
        <v>10.557359999999999</v>
      </c>
      <c r="AN81">
        <v>0.59302999999999995</v>
      </c>
      <c r="AO81">
        <v>0.14699999999999999</v>
      </c>
      <c r="AP81">
        <v>4.0991999999999997</v>
      </c>
      <c r="AQ81">
        <v>62.244</v>
      </c>
      <c r="AR81">
        <v>6.6239999999999997</v>
      </c>
      <c r="AS81">
        <v>4.7081999999999997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2677.2946909999996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118.125</v>
      </c>
      <c r="O82">
        <v>123.66562500000001</v>
      </c>
      <c r="P82">
        <v>88.5</v>
      </c>
      <c r="Q82">
        <v>12.6747</v>
      </c>
      <c r="R82">
        <v>33.57</v>
      </c>
      <c r="S82">
        <v>26.167000000000002</v>
      </c>
      <c r="T82">
        <v>0</v>
      </c>
      <c r="U82">
        <v>418.77</v>
      </c>
      <c r="V82">
        <v>14.25</v>
      </c>
      <c r="W82">
        <v>45.22</v>
      </c>
      <c r="X82">
        <v>98.34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17.748000000000001</v>
      </c>
      <c r="AG82">
        <v>19.971599999999999</v>
      </c>
      <c r="AH82">
        <v>113.64</v>
      </c>
      <c r="AI82">
        <v>0</v>
      </c>
      <c r="AJ82">
        <v>0</v>
      </c>
      <c r="AK82">
        <v>26.522099999999998</v>
      </c>
      <c r="AL82">
        <v>12.782</v>
      </c>
      <c r="AM82">
        <v>10.557359999999999</v>
      </c>
      <c r="AN82">
        <v>0.59302999999999995</v>
      </c>
      <c r="AO82">
        <v>0.14699999999999999</v>
      </c>
      <c r="AP82">
        <v>4.0991999999999997</v>
      </c>
      <c r="AQ82">
        <v>62.244</v>
      </c>
      <c r="AR82">
        <v>49.68</v>
      </c>
      <c r="AS82">
        <v>4.7081999999999997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2641.9088590000001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118.125</v>
      </c>
      <c r="O83">
        <v>123.66562500000001</v>
      </c>
      <c r="P83">
        <v>88.5</v>
      </c>
      <c r="Q83">
        <v>12.6747</v>
      </c>
      <c r="R83">
        <v>33.57</v>
      </c>
      <c r="S83">
        <v>26.167000000000002</v>
      </c>
      <c r="T83">
        <v>0</v>
      </c>
      <c r="U83">
        <v>418.77</v>
      </c>
      <c r="V83">
        <v>14.25</v>
      </c>
      <c r="W83">
        <v>45.22</v>
      </c>
      <c r="X83">
        <v>98.34</v>
      </c>
      <c r="Y83">
        <v>0</v>
      </c>
      <c r="Z83">
        <v>0</v>
      </c>
      <c r="AA83">
        <v>13.983000000000001</v>
      </c>
      <c r="AB83">
        <v>39.510120000000001</v>
      </c>
      <c r="AC83">
        <v>0</v>
      </c>
      <c r="AD83">
        <v>36.544144000000003</v>
      </c>
      <c r="AE83">
        <v>32.957704</v>
      </c>
      <c r="AF83">
        <v>8.8740000000000006</v>
      </c>
      <c r="AG83">
        <v>19.971599999999999</v>
      </c>
      <c r="AH83">
        <v>85.23</v>
      </c>
      <c r="AI83">
        <v>0</v>
      </c>
      <c r="AJ83">
        <v>0</v>
      </c>
      <c r="AK83">
        <v>26.522099999999998</v>
      </c>
      <c r="AL83">
        <v>12.782</v>
      </c>
      <c r="AM83">
        <v>5.2786799999999996</v>
      </c>
      <c r="AN83">
        <v>0.59302999999999995</v>
      </c>
      <c r="AO83">
        <v>0.14699999999999999</v>
      </c>
      <c r="AP83">
        <v>4.0991999999999997</v>
      </c>
      <c r="AQ83">
        <v>31.122</v>
      </c>
      <c r="AR83">
        <v>49.68</v>
      </c>
      <c r="AS83">
        <v>4.7081999999999997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2551.7453269999996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118.125</v>
      </c>
      <c r="O84">
        <v>123.66562500000001</v>
      </c>
      <c r="P84">
        <v>88.5</v>
      </c>
      <c r="Q84">
        <v>12.6747</v>
      </c>
      <c r="R84">
        <v>33.57</v>
      </c>
      <c r="S84">
        <v>26.167000000000002</v>
      </c>
      <c r="T84">
        <v>0</v>
      </c>
      <c r="U84">
        <v>418.77</v>
      </c>
      <c r="V84">
        <v>14.25</v>
      </c>
      <c r="W84">
        <v>45.22</v>
      </c>
      <c r="X84">
        <v>98.34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25.099</v>
      </c>
      <c r="AE84">
        <v>32.957704</v>
      </c>
      <c r="AF84">
        <v>8.8740000000000006</v>
      </c>
      <c r="AG84">
        <v>19.971599999999999</v>
      </c>
      <c r="AH84">
        <v>56.82</v>
      </c>
      <c r="AI84">
        <v>0</v>
      </c>
      <c r="AJ84">
        <v>0</v>
      </c>
      <c r="AK84">
        <v>26.522099999999998</v>
      </c>
      <c r="AL84">
        <v>12.782</v>
      </c>
      <c r="AM84">
        <v>5.2786799999999996</v>
      </c>
      <c r="AN84">
        <v>0.59302999999999995</v>
      </c>
      <c r="AO84">
        <v>0.14699999999999999</v>
      </c>
      <c r="AP84">
        <v>4.0991999999999997</v>
      </c>
      <c r="AQ84">
        <v>31.122</v>
      </c>
      <c r="AR84">
        <v>11.04</v>
      </c>
      <c r="AS84">
        <v>4.7081999999999997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2453.1281429999999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118.125</v>
      </c>
      <c r="O85">
        <v>123.66562500000001</v>
      </c>
      <c r="P85">
        <v>88.5</v>
      </c>
      <c r="Q85">
        <v>12.6747</v>
      </c>
      <c r="R85">
        <v>33.57</v>
      </c>
      <c r="S85">
        <v>26.167000000000002</v>
      </c>
      <c r="T85">
        <v>0</v>
      </c>
      <c r="U85">
        <v>418.77</v>
      </c>
      <c r="V85">
        <v>14.25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32.957704</v>
      </c>
      <c r="AF85">
        <v>8.8740000000000006</v>
      </c>
      <c r="AG85">
        <v>19.971599999999999</v>
      </c>
      <c r="AH85">
        <v>56.82</v>
      </c>
      <c r="AI85">
        <v>0</v>
      </c>
      <c r="AJ85">
        <v>0</v>
      </c>
      <c r="AK85">
        <v>26.522099999999998</v>
      </c>
      <c r="AL85">
        <v>12.782</v>
      </c>
      <c r="AM85">
        <v>5.2786799999999996</v>
      </c>
      <c r="AN85">
        <v>0.59302999999999995</v>
      </c>
      <c r="AO85">
        <v>0.14699999999999999</v>
      </c>
      <c r="AP85">
        <v>4.0991999999999997</v>
      </c>
      <c r="AQ85">
        <v>31.122</v>
      </c>
      <c r="AR85">
        <v>8.8320000000000007</v>
      </c>
      <c r="AS85">
        <v>4.7081999999999997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2424.1141029999999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118.125</v>
      </c>
      <c r="O86">
        <v>123.66562500000001</v>
      </c>
      <c r="P86">
        <v>88.5</v>
      </c>
      <c r="Q86">
        <v>12.6747</v>
      </c>
      <c r="R86">
        <v>33.57</v>
      </c>
      <c r="S86">
        <v>26.167000000000002</v>
      </c>
      <c r="T86">
        <v>0</v>
      </c>
      <c r="U86">
        <v>418.77</v>
      </c>
      <c r="V86">
        <v>14.25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17.965599999999998</v>
      </c>
      <c r="AE86">
        <v>32.957704</v>
      </c>
      <c r="AF86">
        <v>8.8740000000000006</v>
      </c>
      <c r="AG86">
        <v>19.971599999999999</v>
      </c>
      <c r="AH86">
        <v>43.277900000000002</v>
      </c>
      <c r="AI86">
        <v>0</v>
      </c>
      <c r="AJ86">
        <v>0</v>
      </c>
      <c r="AK86">
        <v>26.522099999999998</v>
      </c>
      <c r="AL86">
        <v>12.782</v>
      </c>
      <c r="AM86">
        <v>3.1725400000000001</v>
      </c>
      <c r="AN86">
        <v>0.59302999999999995</v>
      </c>
      <c r="AO86">
        <v>0.14699999999999999</v>
      </c>
      <c r="AP86">
        <v>4.0991999999999997</v>
      </c>
      <c r="AQ86">
        <v>31.122</v>
      </c>
      <c r="AR86">
        <v>8.8320000000000007</v>
      </c>
      <c r="AS86">
        <v>4.7081999999999997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2394.7674229999998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649.86562700000002</v>
      </c>
      <c r="M87">
        <v>92</v>
      </c>
      <c r="N87">
        <v>118.125</v>
      </c>
      <c r="O87">
        <v>123.66562500000001</v>
      </c>
      <c r="P87">
        <v>88.5</v>
      </c>
      <c r="Q87">
        <v>4.3875999999999999</v>
      </c>
      <c r="R87">
        <v>33.57</v>
      </c>
      <c r="S87">
        <v>18.3005</v>
      </c>
      <c r="T87">
        <v>0</v>
      </c>
      <c r="U87">
        <v>418.77</v>
      </c>
      <c r="V87">
        <v>14.25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8.1902000000000008</v>
      </c>
      <c r="AE87">
        <v>16.478852</v>
      </c>
      <c r="AF87">
        <v>8.8740000000000006</v>
      </c>
      <c r="AG87">
        <v>19.971599999999999</v>
      </c>
      <c r="AH87">
        <v>37.880000000000003</v>
      </c>
      <c r="AI87">
        <v>0</v>
      </c>
      <c r="AJ87">
        <v>0</v>
      </c>
      <c r="AK87">
        <v>26.522099999999998</v>
      </c>
      <c r="AL87">
        <v>12.782</v>
      </c>
      <c r="AM87">
        <v>0</v>
      </c>
      <c r="AN87">
        <v>0.59302999999999995</v>
      </c>
      <c r="AO87">
        <v>0.14699999999999999</v>
      </c>
      <c r="AP87">
        <v>4.0991999999999997</v>
      </c>
      <c r="AQ87">
        <v>31.122</v>
      </c>
      <c r="AR87">
        <v>13.247999999999999</v>
      </c>
      <c r="AS87">
        <v>7.2640799999999999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2347.4765379999999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594.57723899999996</v>
      </c>
      <c r="M88">
        <v>92</v>
      </c>
      <c r="N88">
        <v>118.125</v>
      </c>
      <c r="O88">
        <v>123.66562500000001</v>
      </c>
      <c r="P88">
        <v>88.5</v>
      </c>
      <c r="Q88">
        <v>4.3875999999999999</v>
      </c>
      <c r="R88">
        <v>33.57</v>
      </c>
      <c r="S88">
        <v>18.3005</v>
      </c>
      <c r="T88">
        <v>0</v>
      </c>
      <c r="U88">
        <v>418.77</v>
      </c>
      <c r="V88">
        <v>14.25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16.478852</v>
      </c>
      <c r="AF88">
        <v>8.8740000000000006</v>
      </c>
      <c r="AG88">
        <v>19.971599999999999</v>
      </c>
      <c r="AH88">
        <v>37.880000000000003</v>
      </c>
      <c r="AI88">
        <v>0</v>
      </c>
      <c r="AJ88">
        <v>0</v>
      </c>
      <c r="AK88">
        <v>26.522099999999998</v>
      </c>
      <c r="AL88">
        <v>12.782</v>
      </c>
      <c r="AM88">
        <v>0</v>
      </c>
      <c r="AN88">
        <v>0.59302999999999995</v>
      </c>
      <c r="AO88">
        <v>0.14699999999999999</v>
      </c>
      <c r="AP88">
        <v>4.0991999999999997</v>
      </c>
      <c r="AQ88">
        <v>31.122</v>
      </c>
      <c r="AR88">
        <v>13.247999999999999</v>
      </c>
      <c r="AS88">
        <v>7.2640799999999999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2292.18815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475.56213400000001</v>
      </c>
      <c r="M89">
        <v>92</v>
      </c>
      <c r="N89">
        <v>118.125</v>
      </c>
      <c r="O89">
        <v>123.66562500000001</v>
      </c>
      <c r="P89">
        <v>88.5</v>
      </c>
      <c r="Q89">
        <v>4.3875999999999999</v>
      </c>
      <c r="R89">
        <v>33.57</v>
      </c>
      <c r="S89">
        <v>18.3005</v>
      </c>
      <c r="T89">
        <v>0</v>
      </c>
      <c r="U89">
        <v>418.77</v>
      </c>
      <c r="V89">
        <v>14.25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18.940000000000001</v>
      </c>
      <c r="AI89">
        <v>0</v>
      </c>
      <c r="AJ89">
        <v>0</v>
      </c>
      <c r="AK89">
        <v>26.522099999999998</v>
      </c>
      <c r="AL89">
        <v>12.782</v>
      </c>
      <c r="AM89">
        <v>0</v>
      </c>
      <c r="AN89">
        <v>0.59302999999999995</v>
      </c>
      <c r="AO89">
        <v>0.14699999999999999</v>
      </c>
      <c r="AP89">
        <v>4.0991999999999997</v>
      </c>
      <c r="AQ89">
        <v>31.122</v>
      </c>
      <c r="AR89">
        <v>13.247999999999999</v>
      </c>
      <c r="AS89">
        <v>7.2640799999999999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2146.0428449999999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392.6551</v>
      </c>
      <c r="M90">
        <v>92</v>
      </c>
      <c r="N90">
        <v>118.125</v>
      </c>
      <c r="O90">
        <v>123.66562500000001</v>
      </c>
      <c r="P90">
        <v>88.5</v>
      </c>
      <c r="Q90">
        <v>4.3875999999999999</v>
      </c>
      <c r="R90">
        <v>33.57</v>
      </c>
      <c r="S90">
        <v>18.3005</v>
      </c>
      <c r="T90">
        <v>0</v>
      </c>
      <c r="U90">
        <v>418.77</v>
      </c>
      <c r="V90">
        <v>14.25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18.940000000000001</v>
      </c>
      <c r="AI90">
        <v>0</v>
      </c>
      <c r="AJ90">
        <v>0</v>
      </c>
      <c r="AK90">
        <v>26.522099999999998</v>
      </c>
      <c r="AL90">
        <v>12.782</v>
      </c>
      <c r="AM90">
        <v>0</v>
      </c>
      <c r="AN90">
        <v>0.59302999999999995</v>
      </c>
      <c r="AO90">
        <v>0.14699999999999999</v>
      </c>
      <c r="AP90">
        <v>4.0991999999999997</v>
      </c>
      <c r="AQ90">
        <v>31.122</v>
      </c>
      <c r="AR90">
        <v>13.247999999999999</v>
      </c>
      <c r="AS90">
        <v>7.2640799999999999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2063.1358110000001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392.6551</v>
      </c>
      <c r="M91">
        <v>92</v>
      </c>
      <c r="N91">
        <v>118.125</v>
      </c>
      <c r="O91">
        <v>123.66562500000001</v>
      </c>
      <c r="P91">
        <v>88.5</v>
      </c>
      <c r="Q91">
        <v>4.3875999999999999</v>
      </c>
      <c r="R91">
        <v>33.57</v>
      </c>
      <c r="S91">
        <v>18.3005</v>
      </c>
      <c r="T91">
        <v>0</v>
      </c>
      <c r="U91">
        <v>418.77</v>
      </c>
      <c r="V91">
        <v>14.25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18.940000000000001</v>
      </c>
      <c r="AI91">
        <v>0</v>
      </c>
      <c r="AJ91">
        <v>0</v>
      </c>
      <c r="AK91">
        <v>26.522099999999998</v>
      </c>
      <c r="AL91">
        <v>2.3239999999999998</v>
      </c>
      <c r="AM91">
        <v>0</v>
      </c>
      <c r="AN91">
        <v>0.59302999999999995</v>
      </c>
      <c r="AO91">
        <v>0.14699999999999999</v>
      </c>
      <c r="AP91">
        <v>4.0991999999999997</v>
      </c>
      <c r="AQ91">
        <v>31.122</v>
      </c>
      <c r="AR91">
        <v>13.247999999999999</v>
      </c>
      <c r="AS91">
        <v>7.2640799999999999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2052.677811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392.6551</v>
      </c>
      <c r="M92">
        <v>92</v>
      </c>
      <c r="N92">
        <v>118.125</v>
      </c>
      <c r="O92">
        <v>123.66562500000001</v>
      </c>
      <c r="P92">
        <v>88.5</v>
      </c>
      <c r="Q92">
        <v>4.3875999999999999</v>
      </c>
      <c r="R92">
        <v>33.57</v>
      </c>
      <c r="S92">
        <v>18.3005</v>
      </c>
      <c r="T92">
        <v>0</v>
      </c>
      <c r="U92">
        <v>418.77</v>
      </c>
      <c r="V92">
        <v>14.25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18.940000000000001</v>
      </c>
      <c r="AI92">
        <v>0</v>
      </c>
      <c r="AJ92">
        <v>0</v>
      </c>
      <c r="AK92">
        <v>26.522099999999998</v>
      </c>
      <c r="AL92">
        <v>2.3239999999999998</v>
      </c>
      <c r="AM92">
        <v>0</v>
      </c>
      <c r="AN92">
        <v>0.59302999999999995</v>
      </c>
      <c r="AO92">
        <v>0.14699999999999999</v>
      </c>
      <c r="AP92">
        <v>4.0991999999999997</v>
      </c>
      <c r="AQ92">
        <v>31.122</v>
      </c>
      <c r="AR92">
        <v>8.8320000000000007</v>
      </c>
      <c r="AS92">
        <v>7.2640799999999999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2048.2618110000003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392.6551</v>
      </c>
      <c r="M93">
        <v>92</v>
      </c>
      <c r="N93">
        <v>118.125</v>
      </c>
      <c r="O93">
        <v>123.66562500000001</v>
      </c>
      <c r="P93">
        <v>88.5</v>
      </c>
      <c r="Q93">
        <v>4.3875999999999999</v>
      </c>
      <c r="R93">
        <v>33.57</v>
      </c>
      <c r="S93">
        <v>18.3005</v>
      </c>
      <c r="T93">
        <v>0</v>
      </c>
      <c r="U93">
        <v>418.77</v>
      </c>
      <c r="V93">
        <v>14.25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18.940000000000001</v>
      </c>
      <c r="AI93">
        <v>0</v>
      </c>
      <c r="AJ93">
        <v>0</v>
      </c>
      <c r="AK93">
        <v>26.522099999999998</v>
      </c>
      <c r="AL93">
        <v>2.3239999999999998</v>
      </c>
      <c r="AM93">
        <v>0</v>
      </c>
      <c r="AN93">
        <v>0.59302999999999995</v>
      </c>
      <c r="AO93">
        <v>0.14699999999999999</v>
      </c>
      <c r="AP93">
        <v>4.0991999999999997</v>
      </c>
      <c r="AQ93">
        <v>31.122</v>
      </c>
      <c r="AR93">
        <v>16.559999999999999</v>
      </c>
      <c r="AS93">
        <v>7.2640799999999999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2055.9898109999999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377.42500000000001</v>
      </c>
      <c r="M94">
        <v>92</v>
      </c>
      <c r="N94">
        <v>118.125</v>
      </c>
      <c r="O94">
        <v>123.66562500000001</v>
      </c>
      <c r="P94">
        <v>88.5</v>
      </c>
      <c r="Q94">
        <v>4.3875999999999999</v>
      </c>
      <c r="R94">
        <v>33.57</v>
      </c>
      <c r="S94">
        <v>18.3005</v>
      </c>
      <c r="T94">
        <v>0</v>
      </c>
      <c r="U94">
        <v>418.77</v>
      </c>
      <c r="V94">
        <v>14.25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18.940000000000001</v>
      </c>
      <c r="AI94">
        <v>0</v>
      </c>
      <c r="AJ94">
        <v>0</v>
      </c>
      <c r="AK94">
        <v>26.522099999999998</v>
      </c>
      <c r="AL94">
        <v>2.3239999999999998</v>
      </c>
      <c r="AM94">
        <v>0</v>
      </c>
      <c r="AN94">
        <v>0.59302999999999995</v>
      </c>
      <c r="AO94">
        <v>0.14699999999999999</v>
      </c>
      <c r="AP94">
        <v>4.0991999999999997</v>
      </c>
      <c r="AQ94">
        <v>31.122</v>
      </c>
      <c r="AR94">
        <v>16.559999999999999</v>
      </c>
      <c r="AS94">
        <v>7.2640799999999999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2033.0097109999999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377.42500000000001</v>
      </c>
      <c r="M95">
        <v>92</v>
      </c>
      <c r="N95">
        <v>118.125</v>
      </c>
      <c r="O95">
        <v>123.66562500000001</v>
      </c>
      <c r="P95">
        <v>88.5</v>
      </c>
      <c r="Q95">
        <v>4.3875999999999999</v>
      </c>
      <c r="R95">
        <v>33.57</v>
      </c>
      <c r="S95">
        <v>18.3005</v>
      </c>
      <c r="T95">
        <v>0</v>
      </c>
      <c r="U95">
        <v>418.77</v>
      </c>
      <c r="V95">
        <v>14.25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18.940000000000001</v>
      </c>
      <c r="AI95">
        <v>0</v>
      </c>
      <c r="AJ95">
        <v>0</v>
      </c>
      <c r="AK95">
        <v>26.522099999999998</v>
      </c>
      <c r="AL95">
        <v>2.3239999999999998</v>
      </c>
      <c r="AM95">
        <v>0</v>
      </c>
      <c r="AN95">
        <v>0.59302999999999995</v>
      </c>
      <c r="AO95">
        <v>0.14699999999999999</v>
      </c>
      <c r="AP95">
        <v>11.922267</v>
      </c>
      <c r="AQ95">
        <v>31.122</v>
      </c>
      <c r="AR95">
        <v>6.6239999999999997</v>
      </c>
      <c r="AS95">
        <v>7.2640799999999999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2030.8967779999998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359.05500000000001</v>
      </c>
      <c r="M96">
        <v>92</v>
      </c>
      <c r="N96">
        <v>118.125</v>
      </c>
      <c r="O96">
        <v>123.66562500000001</v>
      </c>
      <c r="P96">
        <v>88.5</v>
      </c>
      <c r="Q96">
        <v>4.3875999999999999</v>
      </c>
      <c r="R96">
        <v>33.57</v>
      </c>
      <c r="S96">
        <v>18.3005</v>
      </c>
      <c r="T96">
        <v>0</v>
      </c>
      <c r="U96">
        <v>418.77</v>
      </c>
      <c r="V96">
        <v>14.25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18.940000000000001</v>
      </c>
      <c r="AI96">
        <v>0</v>
      </c>
      <c r="AJ96">
        <v>0</v>
      </c>
      <c r="AK96">
        <v>26.522099999999998</v>
      </c>
      <c r="AL96">
        <v>2.3239999999999998</v>
      </c>
      <c r="AM96">
        <v>0</v>
      </c>
      <c r="AN96">
        <v>0.59302999999999995</v>
      </c>
      <c r="AO96">
        <v>0.14699999999999999</v>
      </c>
      <c r="AP96">
        <v>4.0991999999999997</v>
      </c>
      <c r="AQ96">
        <v>31.122</v>
      </c>
      <c r="AR96">
        <v>6.6239999999999997</v>
      </c>
      <c r="AS96">
        <v>9.4163999999999994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2006.8560310000003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359.05500000000001</v>
      </c>
      <c r="M97">
        <v>92</v>
      </c>
      <c r="N97">
        <v>118.125</v>
      </c>
      <c r="O97">
        <v>123.66562500000001</v>
      </c>
      <c r="P97">
        <v>88.5</v>
      </c>
      <c r="Q97">
        <v>4.3875999999999999</v>
      </c>
      <c r="R97">
        <v>33.57</v>
      </c>
      <c r="S97">
        <v>18.3005</v>
      </c>
      <c r="T97">
        <v>0</v>
      </c>
      <c r="U97">
        <v>418.77</v>
      </c>
      <c r="V97">
        <v>14.25</v>
      </c>
      <c r="W97">
        <v>45.22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26.522099999999998</v>
      </c>
      <c r="AL97">
        <v>2.3239999999999998</v>
      </c>
      <c r="AM97">
        <v>0</v>
      </c>
      <c r="AN97">
        <v>0.59302999999999995</v>
      </c>
      <c r="AO97">
        <v>0</v>
      </c>
      <c r="AP97">
        <v>4.0991999999999997</v>
      </c>
      <c r="AQ97">
        <v>31.122</v>
      </c>
      <c r="AR97">
        <v>6.6239999999999997</v>
      </c>
      <c r="AS97">
        <v>9.4163999999999994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1981.7690310000003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359.05500000000001</v>
      </c>
      <c r="M98">
        <v>92</v>
      </c>
      <c r="N98">
        <v>118.125</v>
      </c>
      <c r="O98">
        <v>123.66562500000001</v>
      </c>
      <c r="P98">
        <v>88.5</v>
      </c>
      <c r="Q98">
        <v>4.3875999999999999</v>
      </c>
      <c r="R98">
        <v>33.57</v>
      </c>
      <c r="S98">
        <v>18.3005</v>
      </c>
      <c r="T98">
        <v>0</v>
      </c>
      <c r="U98">
        <v>418.77</v>
      </c>
      <c r="V98">
        <v>14.25</v>
      </c>
      <c r="W98">
        <v>45.22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26.522099999999998</v>
      </c>
      <c r="AL98">
        <v>2.3239999999999998</v>
      </c>
      <c r="AM98">
        <v>0</v>
      </c>
      <c r="AN98">
        <v>0.59302999999999995</v>
      </c>
      <c r="AO98">
        <v>0</v>
      </c>
      <c r="AP98">
        <v>4.0991999999999997</v>
      </c>
      <c r="AQ98">
        <v>31.122</v>
      </c>
      <c r="AR98">
        <v>6.6239999999999997</v>
      </c>
      <c r="AS98">
        <v>12.1068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1984.4594310000002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5.3693267294999956</v>
      </c>
      <c r="L99">
        <f t="shared" si="2"/>
        <v>12.1846566015</v>
      </c>
      <c r="M99">
        <f t="shared" si="2"/>
        <v>1.5628173672500001</v>
      </c>
      <c r="N99">
        <f t="shared" si="2"/>
        <v>2.835</v>
      </c>
      <c r="O99">
        <f t="shared" si="2"/>
        <v>2.9679749999999947</v>
      </c>
      <c r="P99">
        <f t="shared" si="2"/>
        <v>2.10566850825</v>
      </c>
      <c r="Q99">
        <f t="shared" si="2"/>
        <v>0.19900931200000013</v>
      </c>
      <c r="R99">
        <f t="shared" si="2"/>
        <v>0.78038005925000098</v>
      </c>
      <c r="S99">
        <f t="shared" si="2"/>
        <v>0.51681182175000007</v>
      </c>
      <c r="T99">
        <f t="shared" si="2"/>
        <v>0</v>
      </c>
      <c r="U99">
        <f t="shared" si="2"/>
        <v>10.050479999999991</v>
      </c>
      <c r="V99">
        <f t="shared" si="2"/>
        <v>0.35613193900000001</v>
      </c>
      <c r="W99">
        <f t="shared" si="2"/>
        <v>1.0852837499999992</v>
      </c>
      <c r="X99">
        <f t="shared" si="2"/>
        <v>2.3535569045000013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0.23047569999999989</v>
      </c>
      <c r="AC99">
        <f t="shared" si="2"/>
        <v>6.0034442999999979E-2</v>
      </c>
      <c r="AD99">
        <f t="shared" si="2"/>
        <v>0.17436011100000001</v>
      </c>
      <c r="AE99">
        <f t="shared" si="2"/>
        <v>0.59735838500000038</v>
      </c>
      <c r="AF99">
        <f t="shared" si="2"/>
        <v>0.28396800000000033</v>
      </c>
      <c r="AG99">
        <f t="shared" si="2"/>
        <v>0.47931840000000075</v>
      </c>
      <c r="AH99">
        <f t="shared" si="2"/>
        <v>0.97541000000000089</v>
      </c>
      <c r="AI99">
        <f t="shared" si="2"/>
        <v>7.882797900000002E-2</v>
      </c>
      <c r="AJ99">
        <f t="shared" si="2"/>
        <v>0</v>
      </c>
      <c r="AK99">
        <f t="shared" si="2"/>
        <v>0.63653039999999983</v>
      </c>
      <c r="AL99">
        <f t="shared" si="2"/>
        <v>0.33392975000000003</v>
      </c>
      <c r="AM99">
        <f t="shared" si="2"/>
        <v>6.3304169999999979E-2</v>
      </c>
      <c r="AN99">
        <f t="shared" si="2"/>
        <v>1.4232719999999982E-2</v>
      </c>
      <c r="AO99">
        <f t="shared" si="2"/>
        <v>1.2642000000000004E-2</v>
      </c>
      <c r="AP99">
        <f t="shared" si="2"/>
        <v>0.13815072600000008</v>
      </c>
      <c r="AQ99">
        <f t="shared" si="2"/>
        <v>0.55150199999999971</v>
      </c>
      <c r="AR99">
        <f t="shared" si="2"/>
        <v>0.3143640000000002</v>
      </c>
      <c r="AS99">
        <f t="shared" si="2"/>
        <v>0.26219562200000013</v>
      </c>
      <c r="AT99">
        <f t="shared" si="2"/>
        <v>0.45394546599999958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2.045799999999999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50.270040875000007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330.220305</v>
      </c>
      <c r="L3">
        <v>345.55849000000001</v>
      </c>
      <c r="M3">
        <v>43.506</v>
      </c>
      <c r="N3">
        <v>114.20325</v>
      </c>
      <c r="O3">
        <v>119.559926</v>
      </c>
      <c r="P3">
        <v>85.561800000000005</v>
      </c>
      <c r="Q3">
        <v>5.4812380000000003</v>
      </c>
      <c r="R3">
        <v>32.455475999999997</v>
      </c>
      <c r="S3">
        <v>17.973295</v>
      </c>
      <c r="T3">
        <v>0</v>
      </c>
      <c r="U3">
        <v>404.86683599999998</v>
      </c>
      <c r="V3">
        <v>20.041764000000001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19.308543</v>
      </c>
      <c r="AH3">
        <v>0</v>
      </c>
      <c r="AI3">
        <v>0</v>
      </c>
      <c r="AJ3">
        <v>0</v>
      </c>
      <c r="AK3">
        <v>25.641566000000001</v>
      </c>
      <c r="AL3">
        <v>12.357638</v>
      </c>
      <c r="AM3">
        <v>0</v>
      </c>
      <c r="AN3">
        <v>0.57334099999999999</v>
      </c>
      <c r="AO3">
        <v>0.85271799999999998</v>
      </c>
      <c r="AP3">
        <v>4.9538830000000003</v>
      </c>
      <c r="AQ3">
        <v>0</v>
      </c>
      <c r="AR3">
        <v>48.030624000000003</v>
      </c>
      <c r="AS3">
        <v>30.838388999999999</v>
      </c>
      <c r="AT3">
        <v>19.336023000000001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72.510000000000005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1917.1360500000001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330.220305</v>
      </c>
      <c r="L4">
        <v>345.55849000000001</v>
      </c>
      <c r="M4">
        <v>43.506</v>
      </c>
      <c r="N4">
        <v>114.20325</v>
      </c>
      <c r="O4">
        <v>119.559926</v>
      </c>
      <c r="P4">
        <v>85.561800000000005</v>
      </c>
      <c r="Q4">
        <v>4.2419320000000003</v>
      </c>
      <c r="R4">
        <v>32.455475999999997</v>
      </c>
      <c r="S4">
        <v>17.973295</v>
      </c>
      <c r="T4">
        <v>0</v>
      </c>
      <c r="U4">
        <v>404.86683599999998</v>
      </c>
      <c r="V4">
        <v>20.041764000000001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19.308543</v>
      </c>
      <c r="AH4">
        <v>0</v>
      </c>
      <c r="AI4">
        <v>0</v>
      </c>
      <c r="AJ4">
        <v>0</v>
      </c>
      <c r="AK4">
        <v>25.641566000000001</v>
      </c>
      <c r="AL4">
        <v>2.2468430000000001</v>
      </c>
      <c r="AM4">
        <v>0</v>
      </c>
      <c r="AN4">
        <v>0.57334099999999999</v>
      </c>
      <c r="AO4">
        <v>0.85271799999999998</v>
      </c>
      <c r="AP4">
        <v>4.9538830000000003</v>
      </c>
      <c r="AQ4">
        <v>0</v>
      </c>
      <c r="AR4">
        <v>48.030624000000003</v>
      </c>
      <c r="AS4">
        <v>30.838388999999999</v>
      </c>
      <c r="AT4">
        <v>19.336023000000001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70.58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1903.8559489999998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330.220305</v>
      </c>
      <c r="L5">
        <v>345.55849000000001</v>
      </c>
      <c r="M5">
        <v>43.506</v>
      </c>
      <c r="N5">
        <v>114.20325</v>
      </c>
      <c r="O5">
        <v>119.559926</v>
      </c>
      <c r="P5">
        <v>85.561800000000005</v>
      </c>
      <c r="Q5">
        <v>4.2419320000000003</v>
      </c>
      <c r="R5">
        <v>32.455475999999997</v>
      </c>
      <c r="S5">
        <v>17.973295</v>
      </c>
      <c r="T5">
        <v>0</v>
      </c>
      <c r="U5">
        <v>404.86683599999998</v>
      </c>
      <c r="V5">
        <v>20.041764000000001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19.308543</v>
      </c>
      <c r="AH5">
        <v>0</v>
      </c>
      <c r="AI5">
        <v>0</v>
      </c>
      <c r="AJ5">
        <v>0</v>
      </c>
      <c r="AK5">
        <v>25.641566000000001</v>
      </c>
      <c r="AL5">
        <v>2.2468430000000001</v>
      </c>
      <c r="AM5">
        <v>0</v>
      </c>
      <c r="AN5">
        <v>0.57334099999999999</v>
      </c>
      <c r="AO5">
        <v>0.85271799999999998</v>
      </c>
      <c r="AP5">
        <v>4.9538830000000003</v>
      </c>
      <c r="AQ5">
        <v>0</v>
      </c>
      <c r="AR5">
        <v>6.404083</v>
      </c>
      <c r="AS5">
        <v>30.838388999999999</v>
      </c>
      <c r="AT5">
        <v>18.823720000000002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69.61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1860.7471049999997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330.220305</v>
      </c>
      <c r="L6">
        <v>345.55849000000001</v>
      </c>
      <c r="M6">
        <v>43.506</v>
      </c>
      <c r="N6">
        <v>114.20325</v>
      </c>
      <c r="O6">
        <v>119.559926</v>
      </c>
      <c r="P6">
        <v>85.561800000000005</v>
      </c>
      <c r="Q6">
        <v>4.2419320000000003</v>
      </c>
      <c r="R6">
        <v>32.455475999999997</v>
      </c>
      <c r="S6">
        <v>17.973295</v>
      </c>
      <c r="T6">
        <v>0</v>
      </c>
      <c r="U6">
        <v>404.86683599999998</v>
      </c>
      <c r="V6">
        <v>20.041764000000001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19.308543</v>
      </c>
      <c r="AH6">
        <v>20.142310999999999</v>
      </c>
      <c r="AI6">
        <v>0</v>
      </c>
      <c r="AJ6">
        <v>0</v>
      </c>
      <c r="AK6">
        <v>25.641566000000001</v>
      </c>
      <c r="AL6">
        <v>2.2468430000000001</v>
      </c>
      <c r="AM6">
        <v>0</v>
      </c>
      <c r="AN6">
        <v>0.57334099999999999</v>
      </c>
      <c r="AO6">
        <v>0.85271799999999998</v>
      </c>
      <c r="AP6">
        <v>4.9538830000000003</v>
      </c>
      <c r="AQ6">
        <v>0</v>
      </c>
      <c r="AR6">
        <v>6.404083</v>
      </c>
      <c r="AS6">
        <v>30.838388999999999</v>
      </c>
      <c r="AT6">
        <v>18.802845000000001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67.680000000000007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1878.9385409999998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308.87635799999998</v>
      </c>
      <c r="L7">
        <v>345.55849000000001</v>
      </c>
      <c r="M7">
        <v>43.506</v>
      </c>
      <c r="N7">
        <v>114.20325</v>
      </c>
      <c r="O7">
        <v>119.559926</v>
      </c>
      <c r="P7">
        <v>85.561800000000005</v>
      </c>
      <c r="Q7">
        <v>4.2419320000000003</v>
      </c>
      <c r="R7">
        <v>32.455475999999997</v>
      </c>
      <c r="S7">
        <v>17.973295</v>
      </c>
      <c r="T7">
        <v>0</v>
      </c>
      <c r="U7">
        <v>404.86683599999998</v>
      </c>
      <c r="V7">
        <v>20.041764000000001</v>
      </c>
      <c r="W7">
        <v>43.718696000000001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19.308543</v>
      </c>
      <c r="AH7">
        <v>20.142310999999999</v>
      </c>
      <c r="AI7">
        <v>0</v>
      </c>
      <c r="AJ7">
        <v>0</v>
      </c>
      <c r="AK7">
        <v>25.641566000000001</v>
      </c>
      <c r="AL7">
        <v>2.2468430000000001</v>
      </c>
      <c r="AM7">
        <v>0</v>
      </c>
      <c r="AN7">
        <v>0.57334099999999999</v>
      </c>
      <c r="AO7">
        <v>0.85271799999999998</v>
      </c>
      <c r="AP7">
        <v>4.9538830000000003</v>
      </c>
      <c r="AQ7">
        <v>0</v>
      </c>
      <c r="AR7">
        <v>6.404083</v>
      </c>
      <c r="AS7">
        <v>9.1037759999999999</v>
      </c>
      <c r="AT7">
        <v>19.336023000000001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65.739999999999995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1834.4531589999999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308.87635799999998</v>
      </c>
      <c r="L8">
        <v>345.55849000000001</v>
      </c>
      <c r="M8">
        <v>43.506</v>
      </c>
      <c r="N8">
        <v>114.20325</v>
      </c>
      <c r="O8">
        <v>119.559926</v>
      </c>
      <c r="P8">
        <v>85.561800000000005</v>
      </c>
      <c r="Q8">
        <v>4.2419320000000003</v>
      </c>
      <c r="R8">
        <v>32.455475999999997</v>
      </c>
      <c r="S8">
        <v>17.973295</v>
      </c>
      <c r="T8">
        <v>0</v>
      </c>
      <c r="U8">
        <v>404.86683599999998</v>
      </c>
      <c r="V8">
        <v>20.041764000000001</v>
      </c>
      <c r="W8">
        <v>43.718696000000001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19.308543</v>
      </c>
      <c r="AH8">
        <v>20.142310999999999</v>
      </c>
      <c r="AI8">
        <v>0</v>
      </c>
      <c r="AJ8">
        <v>0</v>
      </c>
      <c r="AK8">
        <v>25.641566000000001</v>
      </c>
      <c r="AL8">
        <v>2.2468430000000001</v>
      </c>
      <c r="AM8">
        <v>0</v>
      </c>
      <c r="AN8">
        <v>0.57334099999999999</v>
      </c>
      <c r="AO8">
        <v>0.85271799999999998</v>
      </c>
      <c r="AP8">
        <v>4.9538830000000003</v>
      </c>
      <c r="AQ8">
        <v>0</v>
      </c>
      <c r="AR8">
        <v>6.404083</v>
      </c>
      <c r="AS8">
        <v>9.1037759999999999</v>
      </c>
      <c r="AT8">
        <v>17.43092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64.78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1831.5880559999998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308.87635799999998</v>
      </c>
      <c r="L9">
        <v>345.55849000000001</v>
      </c>
      <c r="M9">
        <v>43.506</v>
      </c>
      <c r="N9">
        <v>114.20325</v>
      </c>
      <c r="O9">
        <v>119.559926</v>
      </c>
      <c r="P9">
        <v>85.561800000000005</v>
      </c>
      <c r="Q9">
        <v>4.2419320000000003</v>
      </c>
      <c r="R9">
        <v>32.455475999999997</v>
      </c>
      <c r="S9">
        <v>17.973295</v>
      </c>
      <c r="T9">
        <v>0</v>
      </c>
      <c r="U9">
        <v>404.86683599999998</v>
      </c>
      <c r="V9">
        <v>20.041764000000001</v>
      </c>
      <c r="W9">
        <v>43.718696000000001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19.308543</v>
      </c>
      <c r="AH9">
        <v>20.142310999999999</v>
      </c>
      <c r="AI9">
        <v>0</v>
      </c>
      <c r="AJ9">
        <v>0</v>
      </c>
      <c r="AK9">
        <v>25.641566000000001</v>
      </c>
      <c r="AL9">
        <v>2.2468430000000001</v>
      </c>
      <c r="AM9">
        <v>0</v>
      </c>
      <c r="AN9">
        <v>0.57334099999999999</v>
      </c>
      <c r="AO9">
        <v>0.85271799999999998</v>
      </c>
      <c r="AP9">
        <v>11.526448</v>
      </c>
      <c r="AQ9">
        <v>0</v>
      </c>
      <c r="AR9">
        <v>6.404083</v>
      </c>
      <c r="AS9">
        <v>5.2021569999999997</v>
      </c>
      <c r="AT9">
        <v>16.643505999999999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63.81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1832.5015879999999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289.54035800000003</v>
      </c>
      <c r="L10">
        <v>345.55849000000001</v>
      </c>
      <c r="M10">
        <v>43.506</v>
      </c>
      <c r="N10">
        <v>114.20325</v>
      </c>
      <c r="O10">
        <v>119.559926</v>
      </c>
      <c r="P10">
        <v>85.561800000000005</v>
      </c>
      <c r="Q10">
        <v>4.2419320000000003</v>
      </c>
      <c r="R10">
        <v>32.455475999999997</v>
      </c>
      <c r="S10">
        <v>17.973295</v>
      </c>
      <c r="T10">
        <v>0</v>
      </c>
      <c r="U10">
        <v>404.86683599999998</v>
      </c>
      <c r="V10">
        <v>14.951174999999999</v>
      </c>
      <c r="W10">
        <v>43.718696000000001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19.308543</v>
      </c>
      <c r="AH10">
        <v>20.142310999999999</v>
      </c>
      <c r="AI10">
        <v>0</v>
      </c>
      <c r="AJ10">
        <v>0</v>
      </c>
      <c r="AK10">
        <v>25.641566000000001</v>
      </c>
      <c r="AL10">
        <v>2.2468430000000001</v>
      </c>
      <c r="AM10">
        <v>0</v>
      </c>
      <c r="AN10">
        <v>0.57334099999999999</v>
      </c>
      <c r="AO10">
        <v>0.85271799999999998</v>
      </c>
      <c r="AP10">
        <v>11.526448</v>
      </c>
      <c r="AQ10">
        <v>0</v>
      </c>
      <c r="AR10">
        <v>6.404083</v>
      </c>
      <c r="AS10">
        <v>5.2021569999999997</v>
      </c>
      <c r="AT10">
        <v>16.972066000000002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62.84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1807.4335589999998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289.54035800000003</v>
      </c>
      <c r="L11">
        <v>345.55849000000001</v>
      </c>
      <c r="M11">
        <v>43.506</v>
      </c>
      <c r="N11">
        <v>114.20325</v>
      </c>
      <c r="O11">
        <v>119.559926</v>
      </c>
      <c r="P11">
        <v>85.561800000000005</v>
      </c>
      <c r="Q11">
        <v>4.2419320000000003</v>
      </c>
      <c r="R11">
        <v>32.455475999999997</v>
      </c>
      <c r="S11">
        <v>17.973295</v>
      </c>
      <c r="T11">
        <v>0</v>
      </c>
      <c r="U11">
        <v>404.86683599999998</v>
      </c>
      <c r="V11">
        <v>14.951174999999999</v>
      </c>
      <c r="W11">
        <v>43.718696000000001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19.308543</v>
      </c>
      <c r="AH11">
        <v>20.142310999999999</v>
      </c>
      <c r="AI11">
        <v>0</v>
      </c>
      <c r="AJ11">
        <v>0</v>
      </c>
      <c r="AK11">
        <v>25.641566000000001</v>
      </c>
      <c r="AL11">
        <v>2.2468430000000001</v>
      </c>
      <c r="AM11">
        <v>0</v>
      </c>
      <c r="AN11">
        <v>0.57334099999999999</v>
      </c>
      <c r="AO11">
        <v>0.85271799999999998</v>
      </c>
      <c r="AP11">
        <v>11.526448</v>
      </c>
      <c r="AQ11">
        <v>0</v>
      </c>
      <c r="AR11">
        <v>6.404083</v>
      </c>
      <c r="AS11">
        <v>5.2021569999999997</v>
      </c>
      <c r="AT11">
        <v>14.768859000000001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64.78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1807.1703519999999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289.54035800000003</v>
      </c>
      <c r="L12">
        <v>345.55849000000001</v>
      </c>
      <c r="M12">
        <v>43.506</v>
      </c>
      <c r="N12">
        <v>114.20325</v>
      </c>
      <c r="O12">
        <v>119.559926</v>
      </c>
      <c r="P12">
        <v>85.561800000000005</v>
      </c>
      <c r="Q12">
        <v>4.2419320000000003</v>
      </c>
      <c r="R12">
        <v>32.455475999999997</v>
      </c>
      <c r="S12">
        <v>17.973295</v>
      </c>
      <c r="T12">
        <v>0</v>
      </c>
      <c r="U12">
        <v>404.86683599999998</v>
      </c>
      <c r="V12">
        <v>14.951174999999999</v>
      </c>
      <c r="W12">
        <v>43.718696000000001</v>
      </c>
      <c r="X12">
        <v>95.075112000000004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19.308543</v>
      </c>
      <c r="AH12">
        <v>20.142310999999999</v>
      </c>
      <c r="AI12">
        <v>0</v>
      </c>
      <c r="AJ12">
        <v>0</v>
      </c>
      <c r="AK12">
        <v>25.641566000000001</v>
      </c>
      <c r="AL12">
        <v>2.2468430000000001</v>
      </c>
      <c r="AM12">
        <v>0</v>
      </c>
      <c r="AN12">
        <v>0.57334099999999999</v>
      </c>
      <c r="AO12">
        <v>0.85271799999999998</v>
      </c>
      <c r="AP12">
        <v>11.526448</v>
      </c>
      <c r="AQ12">
        <v>0</v>
      </c>
      <c r="AR12">
        <v>6.404083</v>
      </c>
      <c r="AS12">
        <v>5.2021569999999997</v>
      </c>
      <c r="AT12">
        <v>13.405607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1803.8670999999997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323.37835799999999</v>
      </c>
      <c r="L13">
        <v>345.55849000000001</v>
      </c>
      <c r="M13">
        <v>43.506</v>
      </c>
      <c r="N13">
        <v>114.20325</v>
      </c>
      <c r="O13">
        <v>119.559926</v>
      </c>
      <c r="P13">
        <v>85.561800000000005</v>
      </c>
      <c r="Q13">
        <v>4.2419320000000003</v>
      </c>
      <c r="R13">
        <v>32.455475999999997</v>
      </c>
      <c r="S13">
        <v>17.973295</v>
      </c>
      <c r="T13">
        <v>0</v>
      </c>
      <c r="U13">
        <v>404.86683599999998</v>
      </c>
      <c r="V13">
        <v>20.041764000000001</v>
      </c>
      <c r="W13">
        <v>43.718696000000001</v>
      </c>
      <c r="X13">
        <v>95.075112000000004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19.308543</v>
      </c>
      <c r="AH13">
        <v>20.142310999999999</v>
      </c>
      <c r="AI13">
        <v>0</v>
      </c>
      <c r="AJ13">
        <v>0</v>
      </c>
      <c r="AK13">
        <v>25.641566000000001</v>
      </c>
      <c r="AL13">
        <v>2.2468430000000001</v>
      </c>
      <c r="AM13">
        <v>0</v>
      </c>
      <c r="AN13">
        <v>0.57334099999999999</v>
      </c>
      <c r="AO13">
        <v>0.85271799999999998</v>
      </c>
      <c r="AP13">
        <v>11.526448</v>
      </c>
      <c r="AQ13">
        <v>0</v>
      </c>
      <c r="AR13">
        <v>6.404083</v>
      </c>
      <c r="AS13">
        <v>5.2021569999999997</v>
      </c>
      <c r="AT13">
        <v>14.06434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62.84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1843.4544219999998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330.220305</v>
      </c>
      <c r="L14">
        <v>345.55849000000001</v>
      </c>
      <c r="M14">
        <v>43.506</v>
      </c>
      <c r="N14">
        <v>114.20325</v>
      </c>
      <c r="O14">
        <v>119.559926</v>
      </c>
      <c r="P14">
        <v>85.561800000000005</v>
      </c>
      <c r="Q14">
        <v>4.2419320000000003</v>
      </c>
      <c r="R14">
        <v>32.455475999999997</v>
      </c>
      <c r="S14">
        <v>17.973295</v>
      </c>
      <c r="T14">
        <v>0</v>
      </c>
      <c r="U14">
        <v>404.86683599999998</v>
      </c>
      <c r="V14">
        <v>20.041764000000001</v>
      </c>
      <c r="W14">
        <v>43.718696000000001</v>
      </c>
      <c r="X14">
        <v>95.075112000000004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19.308543</v>
      </c>
      <c r="AH14">
        <v>20.142310999999999</v>
      </c>
      <c r="AI14">
        <v>0</v>
      </c>
      <c r="AJ14">
        <v>0</v>
      </c>
      <c r="AK14">
        <v>25.641566000000001</v>
      </c>
      <c r="AL14">
        <v>2.2468430000000001</v>
      </c>
      <c r="AM14">
        <v>0</v>
      </c>
      <c r="AN14">
        <v>0.57334099999999999</v>
      </c>
      <c r="AO14">
        <v>0.85271799999999998</v>
      </c>
      <c r="AP14">
        <v>11.526448</v>
      </c>
      <c r="AQ14">
        <v>0</v>
      </c>
      <c r="AR14">
        <v>6.404083</v>
      </c>
      <c r="AS14">
        <v>5.2021569999999997</v>
      </c>
      <c r="AT14">
        <v>16.001109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1851.273138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330.220305</v>
      </c>
      <c r="L15">
        <v>339.34679999999997</v>
      </c>
      <c r="M15">
        <v>43.506</v>
      </c>
      <c r="N15">
        <v>114.20325</v>
      </c>
      <c r="O15">
        <v>119.559926</v>
      </c>
      <c r="P15">
        <v>85.561800000000005</v>
      </c>
      <c r="Q15">
        <v>0.96679999999999999</v>
      </c>
      <c r="R15">
        <v>23.035073000000001</v>
      </c>
      <c r="S15">
        <v>10.6348</v>
      </c>
      <c r="T15">
        <v>0</v>
      </c>
      <c r="U15">
        <v>404.86683599999998</v>
      </c>
      <c r="V15">
        <v>20.041764000000001</v>
      </c>
      <c r="W15">
        <v>43.718696000000001</v>
      </c>
      <c r="X15">
        <v>95.075112000000004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19.308543</v>
      </c>
      <c r="AH15">
        <v>20.142310999999999</v>
      </c>
      <c r="AI15">
        <v>0</v>
      </c>
      <c r="AJ15">
        <v>0</v>
      </c>
      <c r="AK15">
        <v>25.641566000000001</v>
      </c>
      <c r="AL15">
        <v>2.2468430000000001</v>
      </c>
      <c r="AM15">
        <v>0</v>
      </c>
      <c r="AN15">
        <v>0.57334099999999999</v>
      </c>
      <c r="AO15">
        <v>0.85271799999999998</v>
      </c>
      <c r="AP15">
        <v>4.9538830000000003</v>
      </c>
      <c r="AQ15">
        <v>0</v>
      </c>
      <c r="AR15">
        <v>6.404083</v>
      </c>
      <c r="AS15">
        <v>5.2021569999999997</v>
      </c>
      <c r="AT15">
        <v>16.368395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1818.8221389999999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330.220305</v>
      </c>
      <c r="L16">
        <v>339.34679999999997</v>
      </c>
      <c r="M16">
        <v>43.506</v>
      </c>
      <c r="N16">
        <v>114.20325</v>
      </c>
      <c r="O16">
        <v>119.559926</v>
      </c>
      <c r="P16">
        <v>85.561800000000005</v>
      </c>
      <c r="Q16">
        <v>0.96679999999999999</v>
      </c>
      <c r="R16">
        <v>23.035073000000001</v>
      </c>
      <c r="S16">
        <v>10.6348</v>
      </c>
      <c r="T16">
        <v>0</v>
      </c>
      <c r="U16">
        <v>404.86683599999998</v>
      </c>
      <c r="V16">
        <v>14.951174999999999</v>
      </c>
      <c r="W16">
        <v>43.718696000000001</v>
      </c>
      <c r="X16">
        <v>95.075112000000004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19.308543</v>
      </c>
      <c r="AH16">
        <v>20.142310999999999</v>
      </c>
      <c r="AI16">
        <v>0</v>
      </c>
      <c r="AJ16">
        <v>0</v>
      </c>
      <c r="AK16">
        <v>25.641566000000001</v>
      </c>
      <c r="AL16">
        <v>2.2468430000000001</v>
      </c>
      <c r="AM16">
        <v>0</v>
      </c>
      <c r="AN16">
        <v>0.57334099999999999</v>
      </c>
      <c r="AO16">
        <v>0.85271799999999998</v>
      </c>
      <c r="AP16">
        <v>4.9538830000000003</v>
      </c>
      <c r="AQ16">
        <v>0</v>
      </c>
      <c r="AR16">
        <v>6.404083</v>
      </c>
      <c r="AS16">
        <v>5.2021569999999997</v>
      </c>
      <c r="AT16">
        <v>16.513110000000001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1813.8762649999999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330.220305</v>
      </c>
      <c r="L17">
        <v>339.34679999999997</v>
      </c>
      <c r="M17">
        <v>43.506</v>
      </c>
      <c r="N17">
        <v>114.20325</v>
      </c>
      <c r="O17">
        <v>119.559926</v>
      </c>
      <c r="P17">
        <v>85.561800000000005</v>
      </c>
      <c r="Q17">
        <v>0.96679999999999999</v>
      </c>
      <c r="R17">
        <v>23.035073000000001</v>
      </c>
      <c r="S17">
        <v>10.6348</v>
      </c>
      <c r="T17">
        <v>0</v>
      </c>
      <c r="U17">
        <v>404.86683599999998</v>
      </c>
      <c r="V17">
        <v>20.041764000000001</v>
      </c>
      <c r="W17">
        <v>43.718696000000001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19.308543</v>
      </c>
      <c r="AH17">
        <v>20.142310999999999</v>
      </c>
      <c r="AI17">
        <v>0</v>
      </c>
      <c r="AJ17">
        <v>0</v>
      </c>
      <c r="AK17">
        <v>25.641566000000001</v>
      </c>
      <c r="AL17">
        <v>2.2468430000000001</v>
      </c>
      <c r="AM17">
        <v>0</v>
      </c>
      <c r="AN17">
        <v>0.57334099999999999</v>
      </c>
      <c r="AO17">
        <v>0.85271799999999998</v>
      </c>
      <c r="AP17">
        <v>4.9538830000000003</v>
      </c>
      <c r="AQ17">
        <v>0</v>
      </c>
      <c r="AR17">
        <v>6.404083</v>
      </c>
      <c r="AS17">
        <v>5.2021569999999997</v>
      </c>
      <c r="AT17">
        <v>16.906414000000002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60.91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1819.453638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330.220305</v>
      </c>
      <c r="L18">
        <v>339.34679999999997</v>
      </c>
      <c r="M18">
        <v>43.506</v>
      </c>
      <c r="N18">
        <v>114.20325</v>
      </c>
      <c r="O18">
        <v>119.559926</v>
      </c>
      <c r="P18">
        <v>85.561800000000005</v>
      </c>
      <c r="Q18">
        <v>0.96679999999999999</v>
      </c>
      <c r="R18">
        <v>23.035073000000001</v>
      </c>
      <c r="S18">
        <v>10.6348</v>
      </c>
      <c r="T18">
        <v>0</v>
      </c>
      <c r="U18">
        <v>404.86683599999998</v>
      </c>
      <c r="V18">
        <v>20.041764000000001</v>
      </c>
      <c r="W18">
        <v>43.718696000000001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19.308543</v>
      </c>
      <c r="AH18">
        <v>20.142310999999999</v>
      </c>
      <c r="AI18">
        <v>0</v>
      </c>
      <c r="AJ18">
        <v>0</v>
      </c>
      <c r="AK18">
        <v>25.641566000000001</v>
      </c>
      <c r="AL18">
        <v>2.2468430000000001</v>
      </c>
      <c r="AM18">
        <v>0</v>
      </c>
      <c r="AN18">
        <v>0.57334099999999999</v>
      </c>
      <c r="AO18">
        <v>0.85271799999999998</v>
      </c>
      <c r="AP18">
        <v>4.9538830000000003</v>
      </c>
      <c r="AQ18">
        <v>0</v>
      </c>
      <c r="AR18">
        <v>6.404083</v>
      </c>
      <c r="AS18">
        <v>5.2021569999999997</v>
      </c>
      <c r="AT18">
        <v>18.512808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60.91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1821.0600319999999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330.220305</v>
      </c>
      <c r="L19">
        <v>339.34679999999997</v>
      </c>
      <c r="M19">
        <v>43.506</v>
      </c>
      <c r="N19">
        <v>114.20325</v>
      </c>
      <c r="O19">
        <v>119.559926</v>
      </c>
      <c r="P19">
        <v>85.561800000000005</v>
      </c>
      <c r="Q19">
        <v>0.96679999999999999</v>
      </c>
      <c r="R19">
        <v>31.230060999999999</v>
      </c>
      <c r="S19">
        <v>10.6348</v>
      </c>
      <c r="T19">
        <v>0</v>
      </c>
      <c r="U19">
        <v>404.86683599999998</v>
      </c>
      <c r="V19">
        <v>13.779992999999999</v>
      </c>
      <c r="W19">
        <v>43.718696000000001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19.308543</v>
      </c>
      <c r="AH19">
        <v>20.142310999999999</v>
      </c>
      <c r="AI19">
        <v>0</v>
      </c>
      <c r="AJ19">
        <v>0</v>
      </c>
      <c r="AK19">
        <v>25.641566000000001</v>
      </c>
      <c r="AL19">
        <v>2.2468430000000001</v>
      </c>
      <c r="AM19">
        <v>0</v>
      </c>
      <c r="AN19">
        <v>0.57334099999999999</v>
      </c>
      <c r="AO19">
        <v>0.85271799999999998</v>
      </c>
      <c r="AP19">
        <v>4.9538830000000003</v>
      </c>
      <c r="AQ19">
        <v>0</v>
      </c>
      <c r="AR19">
        <v>6.404083</v>
      </c>
      <c r="AS19">
        <v>5.2021569999999997</v>
      </c>
      <c r="AT19">
        <v>15.630093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60.91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1820.1105339999999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330.220305</v>
      </c>
      <c r="L20">
        <v>345.55849000000001</v>
      </c>
      <c r="M20">
        <v>43.506</v>
      </c>
      <c r="N20">
        <v>114.20325</v>
      </c>
      <c r="O20">
        <v>119.559926</v>
      </c>
      <c r="P20">
        <v>85.561800000000005</v>
      </c>
      <c r="Q20">
        <v>0.96679999999999999</v>
      </c>
      <c r="R20">
        <v>32.455475999999997</v>
      </c>
      <c r="S20">
        <v>17.973295</v>
      </c>
      <c r="T20">
        <v>0</v>
      </c>
      <c r="U20">
        <v>404.86683599999998</v>
      </c>
      <c r="V20">
        <v>13.779992999999999</v>
      </c>
      <c r="W20">
        <v>43.718696000000001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19.308543</v>
      </c>
      <c r="AH20">
        <v>20.142310999999999</v>
      </c>
      <c r="AI20">
        <v>0</v>
      </c>
      <c r="AJ20">
        <v>0</v>
      </c>
      <c r="AK20">
        <v>25.641566000000001</v>
      </c>
      <c r="AL20">
        <v>2.2468430000000001</v>
      </c>
      <c r="AM20">
        <v>0</v>
      </c>
      <c r="AN20">
        <v>0.57334099999999999</v>
      </c>
      <c r="AO20">
        <v>0.85271799999999998</v>
      </c>
      <c r="AP20">
        <v>4.9538830000000003</v>
      </c>
      <c r="AQ20">
        <v>0</v>
      </c>
      <c r="AR20">
        <v>6.404083</v>
      </c>
      <c r="AS20">
        <v>5.2021569999999997</v>
      </c>
      <c r="AT20">
        <v>19.336023000000001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60.91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1838.5920639999999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330.220305</v>
      </c>
      <c r="L21">
        <v>345.55849000000001</v>
      </c>
      <c r="M21">
        <v>43.506</v>
      </c>
      <c r="N21">
        <v>114.20325</v>
      </c>
      <c r="O21">
        <v>119.559926</v>
      </c>
      <c r="P21">
        <v>85.561800000000005</v>
      </c>
      <c r="Q21">
        <v>2.1089880000000001</v>
      </c>
      <c r="R21">
        <v>32.455475999999997</v>
      </c>
      <c r="S21">
        <v>17.973295</v>
      </c>
      <c r="T21">
        <v>0</v>
      </c>
      <c r="U21">
        <v>404.86683599999998</v>
      </c>
      <c r="V21">
        <v>13.779992999999999</v>
      </c>
      <c r="W21">
        <v>43.718696000000001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19.308543</v>
      </c>
      <c r="AH21">
        <v>20.142310999999999</v>
      </c>
      <c r="AI21">
        <v>0</v>
      </c>
      <c r="AJ21">
        <v>0</v>
      </c>
      <c r="AK21">
        <v>25.641566000000001</v>
      </c>
      <c r="AL21">
        <v>12.357638</v>
      </c>
      <c r="AM21">
        <v>0</v>
      </c>
      <c r="AN21">
        <v>0.57334099999999999</v>
      </c>
      <c r="AO21">
        <v>0.85271799999999998</v>
      </c>
      <c r="AP21">
        <v>4.9538830000000003</v>
      </c>
      <c r="AQ21">
        <v>0</v>
      </c>
      <c r="AR21">
        <v>6.404083</v>
      </c>
      <c r="AS21">
        <v>5.2021569999999997</v>
      </c>
      <c r="AT21">
        <v>19.336023000000001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1849.845047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330.220305</v>
      </c>
      <c r="L22">
        <v>424.83609000000001</v>
      </c>
      <c r="M22">
        <v>43.506</v>
      </c>
      <c r="N22">
        <v>114.20325</v>
      </c>
      <c r="O22">
        <v>119.559926</v>
      </c>
      <c r="P22">
        <v>85.561800000000005</v>
      </c>
      <c r="Q22">
        <v>3.9095369999999998</v>
      </c>
      <c r="R22">
        <v>32.455475999999997</v>
      </c>
      <c r="S22">
        <v>17.973295</v>
      </c>
      <c r="T22">
        <v>0</v>
      </c>
      <c r="U22">
        <v>404.86683599999998</v>
      </c>
      <c r="V22">
        <v>13.779992999999999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12.732794999999999</v>
      </c>
      <c r="AC22">
        <v>0</v>
      </c>
      <c r="AD22">
        <v>0</v>
      </c>
      <c r="AE22">
        <v>15.931754</v>
      </c>
      <c r="AF22">
        <v>8.579383</v>
      </c>
      <c r="AG22">
        <v>19.308543</v>
      </c>
      <c r="AH22">
        <v>20.142310999999999</v>
      </c>
      <c r="AI22">
        <v>0</v>
      </c>
      <c r="AJ22">
        <v>0</v>
      </c>
      <c r="AK22">
        <v>25.641566000000001</v>
      </c>
      <c r="AL22">
        <v>68.528717999999998</v>
      </c>
      <c r="AM22">
        <v>0</v>
      </c>
      <c r="AN22">
        <v>0.57334099999999999</v>
      </c>
      <c r="AO22">
        <v>0.85271799999999998</v>
      </c>
      <c r="AP22">
        <v>4.9538830000000003</v>
      </c>
      <c r="AQ22">
        <v>0</v>
      </c>
      <c r="AR22">
        <v>6.404083</v>
      </c>
      <c r="AS22">
        <v>5.2021569999999997</v>
      </c>
      <c r="AT22">
        <v>19.336023000000001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2000.7970710000002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330.220305</v>
      </c>
      <c r="L23">
        <v>521.51608999999996</v>
      </c>
      <c r="M23">
        <v>43.506</v>
      </c>
      <c r="N23">
        <v>114.20325</v>
      </c>
      <c r="O23">
        <v>119.559926</v>
      </c>
      <c r="P23">
        <v>85.561800000000005</v>
      </c>
      <c r="Q23">
        <v>4.2419320000000003</v>
      </c>
      <c r="R23">
        <v>32.455475999999997</v>
      </c>
      <c r="S23">
        <v>17.973295</v>
      </c>
      <c r="T23">
        <v>0</v>
      </c>
      <c r="U23">
        <v>404.86683599999998</v>
      </c>
      <c r="V23">
        <v>13.779992999999999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12.732794999999999</v>
      </c>
      <c r="AC23">
        <v>0</v>
      </c>
      <c r="AD23">
        <v>1.2771429999999999</v>
      </c>
      <c r="AE23">
        <v>31.863507999999999</v>
      </c>
      <c r="AF23">
        <v>8.579383</v>
      </c>
      <c r="AG23">
        <v>19.308543</v>
      </c>
      <c r="AH23">
        <v>20.142310999999999</v>
      </c>
      <c r="AI23">
        <v>0</v>
      </c>
      <c r="AJ23">
        <v>0</v>
      </c>
      <c r="AK23">
        <v>25.641566000000001</v>
      </c>
      <c r="AL23">
        <v>68.528717999999998</v>
      </c>
      <c r="AM23">
        <v>0</v>
      </c>
      <c r="AN23">
        <v>0.57334099999999999</v>
      </c>
      <c r="AO23">
        <v>0.85271799999999998</v>
      </c>
      <c r="AP23">
        <v>4.9538830000000003</v>
      </c>
      <c r="AQ23">
        <v>0</v>
      </c>
      <c r="AR23">
        <v>6.404083</v>
      </c>
      <c r="AS23">
        <v>5.2021569999999997</v>
      </c>
      <c r="AT23">
        <v>19.336023000000001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62.84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2115.9783629999997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330.220305</v>
      </c>
      <c r="L24">
        <v>611.90705600000001</v>
      </c>
      <c r="M24">
        <v>43.506</v>
      </c>
      <c r="N24">
        <v>114.20325</v>
      </c>
      <c r="O24">
        <v>119.559926</v>
      </c>
      <c r="P24">
        <v>85.561800000000005</v>
      </c>
      <c r="Q24">
        <v>6.8964629999999998</v>
      </c>
      <c r="R24">
        <v>32.455475999999997</v>
      </c>
      <c r="S24">
        <v>21.933792</v>
      </c>
      <c r="T24">
        <v>0</v>
      </c>
      <c r="U24">
        <v>404.86683599999998</v>
      </c>
      <c r="V24">
        <v>13.779992999999999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31.863507999999999</v>
      </c>
      <c r="AF24">
        <v>8.579383</v>
      </c>
      <c r="AG24">
        <v>19.308543</v>
      </c>
      <c r="AH24">
        <v>21.607206999999999</v>
      </c>
      <c r="AI24">
        <v>0</v>
      </c>
      <c r="AJ24">
        <v>0</v>
      </c>
      <c r="AK24">
        <v>25.641566000000001</v>
      </c>
      <c r="AL24">
        <v>68.528717999999998</v>
      </c>
      <c r="AM24">
        <v>0</v>
      </c>
      <c r="AN24">
        <v>0.57334099999999999</v>
      </c>
      <c r="AO24">
        <v>0.85271799999999998</v>
      </c>
      <c r="AP24">
        <v>4.9538830000000003</v>
      </c>
      <c r="AQ24">
        <v>14.618016000000001</v>
      </c>
      <c r="AR24">
        <v>6.404083</v>
      </c>
      <c r="AS24">
        <v>5.2021569999999997</v>
      </c>
      <c r="AT24">
        <v>19.336023000000001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64.78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2238.5424109999999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631.46551699999998</v>
      </c>
      <c r="M25">
        <v>43.506</v>
      </c>
      <c r="N25">
        <v>114.20325</v>
      </c>
      <c r="O25">
        <v>119.559926</v>
      </c>
      <c r="P25">
        <v>85.561800000000005</v>
      </c>
      <c r="Q25">
        <v>9.6583319999999997</v>
      </c>
      <c r="R25">
        <v>32.455475999999997</v>
      </c>
      <c r="S25">
        <v>25.513949</v>
      </c>
      <c r="T25">
        <v>0</v>
      </c>
      <c r="U25">
        <v>404.86683599999998</v>
      </c>
      <c r="V25">
        <v>13.779992999999999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19.308543</v>
      </c>
      <c r="AH25">
        <v>41.200181999999998</v>
      </c>
      <c r="AI25">
        <v>0</v>
      </c>
      <c r="AJ25">
        <v>0</v>
      </c>
      <c r="AK25">
        <v>25.641566000000001</v>
      </c>
      <c r="AL25">
        <v>68.528717999999998</v>
      </c>
      <c r="AM25">
        <v>0</v>
      </c>
      <c r="AN25">
        <v>0.57334099999999999</v>
      </c>
      <c r="AO25">
        <v>0.85271799999999998</v>
      </c>
      <c r="AP25">
        <v>4.9538830000000003</v>
      </c>
      <c r="AQ25">
        <v>15.044375</v>
      </c>
      <c r="AR25">
        <v>6.404083</v>
      </c>
      <c r="AS25">
        <v>5.2021569999999997</v>
      </c>
      <c r="AT25">
        <v>19.336023000000001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64.78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2284.4622319999994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631.46551699999998</v>
      </c>
      <c r="M26">
        <v>43.506</v>
      </c>
      <c r="N26">
        <v>114.20325</v>
      </c>
      <c r="O26">
        <v>119.559926</v>
      </c>
      <c r="P26">
        <v>85.561800000000005</v>
      </c>
      <c r="Q26">
        <v>9.6583319999999997</v>
      </c>
      <c r="R26">
        <v>32.455475999999997</v>
      </c>
      <c r="S26">
        <v>25.513949</v>
      </c>
      <c r="T26">
        <v>0</v>
      </c>
      <c r="U26">
        <v>404.86683599999998</v>
      </c>
      <c r="V26">
        <v>13.779992999999999</v>
      </c>
      <c r="W26">
        <v>43.718696000000001</v>
      </c>
      <c r="X26">
        <v>95.075112000000004</v>
      </c>
      <c r="Y26">
        <v>0</v>
      </c>
      <c r="Z26">
        <v>1.06348</v>
      </c>
      <c r="AA26">
        <v>6.7975709999999996</v>
      </c>
      <c r="AB26">
        <v>12.732794999999999</v>
      </c>
      <c r="AC26">
        <v>0</v>
      </c>
      <c r="AD26">
        <v>16.985999</v>
      </c>
      <c r="AE26">
        <v>31.863507999999999</v>
      </c>
      <c r="AF26">
        <v>8.579383</v>
      </c>
      <c r="AG26">
        <v>19.308543</v>
      </c>
      <c r="AH26">
        <v>54.933576000000002</v>
      </c>
      <c r="AI26">
        <v>3.6922090000000001</v>
      </c>
      <c r="AJ26">
        <v>0</v>
      </c>
      <c r="AK26">
        <v>25.641566000000001</v>
      </c>
      <c r="AL26">
        <v>12.357638</v>
      </c>
      <c r="AM26">
        <v>5.026103</v>
      </c>
      <c r="AN26">
        <v>0.57334099999999999</v>
      </c>
      <c r="AO26">
        <v>0.85271799999999998</v>
      </c>
      <c r="AP26">
        <v>4.9538830000000003</v>
      </c>
      <c r="AQ26">
        <v>30.088750000000001</v>
      </c>
      <c r="AR26">
        <v>6.404083</v>
      </c>
      <c r="AS26">
        <v>5.2021569999999997</v>
      </c>
      <c r="AT26">
        <v>19.336023000000001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65.739999999999995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2281.7185179999988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631.46551699999998</v>
      </c>
      <c r="M27">
        <v>43.506</v>
      </c>
      <c r="N27">
        <v>114.20325</v>
      </c>
      <c r="O27">
        <v>119.559926</v>
      </c>
      <c r="P27">
        <v>85.561800000000005</v>
      </c>
      <c r="Q27">
        <v>9.6583319999999997</v>
      </c>
      <c r="R27">
        <v>32.455475999999997</v>
      </c>
      <c r="S27">
        <v>25.513949</v>
      </c>
      <c r="T27">
        <v>0</v>
      </c>
      <c r="U27">
        <v>404.86683599999998</v>
      </c>
      <c r="V27">
        <v>13.779992999999999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1.231123</v>
      </c>
      <c r="AD27">
        <v>26.436855999999999</v>
      </c>
      <c r="AE27">
        <v>47.795262000000001</v>
      </c>
      <c r="AF27">
        <v>17.158766</v>
      </c>
      <c r="AG27">
        <v>19.308543</v>
      </c>
      <c r="AH27">
        <v>73.244767999999993</v>
      </c>
      <c r="AI27">
        <v>15.807577999999999</v>
      </c>
      <c r="AJ27">
        <v>0</v>
      </c>
      <c r="AK27">
        <v>25.641566000000001</v>
      </c>
      <c r="AL27">
        <v>2.2468430000000001</v>
      </c>
      <c r="AM27">
        <v>10.206856</v>
      </c>
      <c r="AN27">
        <v>0.57334099999999999</v>
      </c>
      <c r="AO27">
        <v>0.85271799999999998</v>
      </c>
      <c r="AP27">
        <v>4.9538830000000003</v>
      </c>
      <c r="AQ27">
        <v>45.133124000000002</v>
      </c>
      <c r="AR27">
        <v>6.404083</v>
      </c>
      <c r="AS27">
        <v>5.2021569999999997</v>
      </c>
      <c r="AT27">
        <v>19.336023000000001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68.64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2051.7895479999997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591.41198899999995</v>
      </c>
      <c r="M28">
        <v>43.506</v>
      </c>
      <c r="N28">
        <v>114.20325</v>
      </c>
      <c r="O28">
        <v>119.559926</v>
      </c>
      <c r="P28">
        <v>85.561800000000005</v>
      </c>
      <c r="Q28">
        <v>6.6951869999999998</v>
      </c>
      <c r="R28">
        <v>32.455475999999997</v>
      </c>
      <c r="S28">
        <v>24.095389000000001</v>
      </c>
      <c r="T28">
        <v>0</v>
      </c>
      <c r="U28">
        <v>404.86683599999998</v>
      </c>
      <c r="V28">
        <v>13.779992999999999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18.731538</v>
      </c>
      <c r="AD28">
        <v>35.330877999999998</v>
      </c>
      <c r="AE28">
        <v>47.795262000000001</v>
      </c>
      <c r="AF28">
        <v>28.597943999999998</v>
      </c>
      <c r="AG28">
        <v>19.308543</v>
      </c>
      <c r="AH28">
        <v>109.867152</v>
      </c>
      <c r="AI28">
        <v>15.807577999999999</v>
      </c>
      <c r="AJ28">
        <v>0</v>
      </c>
      <c r="AK28">
        <v>25.641566000000001</v>
      </c>
      <c r="AL28">
        <v>2.2468430000000001</v>
      </c>
      <c r="AM28">
        <v>15.279354</v>
      </c>
      <c r="AN28">
        <v>0.57334099999999999</v>
      </c>
      <c r="AO28">
        <v>0.85271799999999998</v>
      </c>
      <c r="AP28">
        <v>4.9538830000000003</v>
      </c>
      <c r="AQ28">
        <v>60.177498999999997</v>
      </c>
      <c r="AR28">
        <v>10.673472</v>
      </c>
      <c r="AS28">
        <v>5.2021569999999997</v>
      </c>
      <c r="AT28">
        <v>19.336023000000001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71.540000000000006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2149.1611929999999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631.46551699999998</v>
      </c>
      <c r="M29">
        <v>43.506</v>
      </c>
      <c r="N29">
        <v>114.20325</v>
      </c>
      <c r="O29">
        <v>119.559926</v>
      </c>
      <c r="P29">
        <v>85.561800000000005</v>
      </c>
      <c r="Q29">
        <v>6.6951869999999998</v>
      </c>
      <c r="R29">
        <v>32.455475999999997</v>
      </c>
      <c r="S29">
        <v>21.553452</v>
      </c>
      <c r="T29">
        <v>0</v>
      </c>
      <c r="U29">
        <v>404.86683599999998</v>
      </c>
      <c r="V29">
        <v>13.779992999999999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18.731538</v>
      </c>
      <c r="AD29">
        <v>35.330877999999998</v>
      </c>
      <c r="AE29">
        <v>47.795262000000001</v>
      </c>
      <c r="AF29">
        <v>28.597943999999998</v>
      </c>
      <c r="AG29">
        <v>19.308543</v>
      </c>
      <c r="AH29">
        <v>128.17834400000001</v>
      </c>
      <c r="AI29">
        <v>15.807577999999999</v>
      </c>
      <c r="AJ29">
        <v>0</v>
      </c>
      <c r="AK29">
        <v>25.641566000000001</v>
      </c>
      <c r="AL29">
        <v>2.2468430000000001</v>
      </c>
      <c r="AM29">
        <v>15.279354</v>
      </c>
      <c r="AN29">
        <v>0.57334099999999999</v>
      </c>
      <c r="AO29">
        <v>0.85271799999999998</v>
      </c>
      <c r="AP29">
        <v>4.9538830000000003</v>
      </c>
      <c r="AQ29">
        <v>60.177498999999997</v>
      </c>
      <c r="AR29">
        <v>48.030624000000003</v>
      </c>
      <c r="AS29">
        <v>5.2021569999999997</v>
      </c>
      <c r="AT29">
        <v>19.336023000000001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70.58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2254.3652520000001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631.46551699999998</v>
      </c>
      <c r="M30">
        <v>43.506</v>
      </c>
      <c r="N30">
        <v>114.20325</v>
      </c>
      <c r="O30">
        <v>119.559926</v>
      </c>
      <c r="P30">
        <v>85.561800000000005</v>
      </c>
      <c r="Q30">
        <v>9.6583319999999997</v>
      </c>
      <c r="R30">
        <v>32.455475999999997</v>
      </c>
      <c r="S30">
        <v>25.513949</v>
      </c>
      <c r="T30">
        <v>0</v>
      </c>
      <c r="U30">
        <v>404.86683599999998</v>
      </c>
      <c r="V30">
        <v>13.779992999999999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18.731538</v>
      </c>
      <c r="AD30">
        <v>35.330877999999998</v>
      </c>
      <c r="AE30">
        <v>47.795262000000001</v>
      </c>
      <c r="AF30">
        <v>28.597943999999998</v>
      </c>
      <c r="AG30">
        <v>19.308543</v>
      </c>
      <c r="AH30">
        <v>128.17834400000001</v>
      </c>
      <c r="AI30">
        <v>15.807577999999999</v>
      </c>
      <c r="AJ30">
        <v>0</v>
      </c>
      <c r="AK30">
        <v>25.641566000000001</v>
      </c>
      <c r="AL30">
        <v>2.2468430000000001</v>
      </c>
      <c r="AM30">
        <v>15.279354</v>
      </c>
      <c r="AN30">
        <v>0.57334099999999999</v>
      </c>
      <c r="AO30">
        <v>0.85271799999999998</v>
      </c>
      <c r="AP30">
        <v>4.9538830000000003</v>
      </c>
      <c r="AQ30">
        <v>60.177498999999997</v>
      </c>
      <c r="AR30">
        <v>48.030624000000003</v>
      </c>
      <c r="AS30">
        <v>5.2021569999999997</v>
      </c>
      <c r="AT30">
        <v>19.336023000000001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75.41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2266.1188939999997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625.253827</v>
      </c>
      <c r="M31">
        <v>43.506</v>
      </c>
      <c r="N31">
        <v>114.20325</v>
      </c>
      <c r="O31">
        <v>119.559926</v>
      </c>
      <c r="P31">
        <v>85.561800000000005</v>
      </c>
      <c r="Q31">
        <v>6.3832000000000004</v>
      </c>
      <c r="R31">
        <v>32.455475999999997</v>
      </c>
      <c r="S31">
        <v>18.175453000000001</v>
      </c>
      <c r="T31">
        <v>0</v>
      </c>
      <c r="U31">
        <v>404.86683599999998</v>
      </c>
      <c r="V31">
        <v>13.779992999999999</v>
      </c>
      <c r="W31">
        <v>43.718696000000001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18.731538</v>
      </c>
      <c r="AD31">
        <v>31.928570000000001</v>
      </c>
      <c r="AE31">
        <v>47.795262000000001</v>
      </c>
      <c r="AF31">
        <v>28.597943999999998</v>
      </c>
      <c r="AG31">
        <v>19.308543</v>
      </c>
      <c r="AH31">
        <v>109.867152</v>
      </c>
      <c r="AI31">
        <v>15.807577999999999</v>
      </c>
      <c r="AJ31">
        <v>0</v>
      </c>
      <c r="AK31">
        <v>25.641566000000001</v>
      </c>
      <c r="AL31">
        <v>2.2468430000000001</v>
      </c>
      <c r="AM31">
        <v>15.279354</v>
      </c>
      <c r="AN31">
        <v>0.57334099999999999</v>
      </c>
      <c r="AO31">
        <v>0.85271799999999998</v>
      </c>
      <c r="AP31">
        <v>4.9538830000000003</v>
      </c>
      <c r="AQ31">
        <v>60.177498999999997</v>
      </c>
      <c r="AR31">
        <v>6.404083</v>
      </c>
      <c r="AS31">
        <v>6.5026970000000004</v>
      </c>
      <c r="AT31">
        <v>19.336023000000001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80.239999999999995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2192.0840749999998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625.253827</v>
      </c>
      <c r="M32">
        <v>43.506</v>
      </c>
      <c r="N32">
        <v>114.20325</v>
      </c>
      <c r="O32">
        <v>119.559926</v>
      </c>
      <c r="P32">
        <v>85.561800000000005</v>
      </c>
      <c r="Q32">
        <v>6.3832000000000004</v>
      </c>
      <c r="R32">
        <v>23.035073000000001</v>
      </c>
      <c r="S32">
        <v>18.175453000000001</v>
      </c>
      <c r="T32">
        <v>0</v>
      </c>
      <c r="U32">
        <v>404.86683599999998</v>
      </c>
      <c r="V32">
        <v>13.779992999999999</v>
      </c>
      <c r="W32">
        <v>43.718696000000001</v>
      </c>
      <c r="X32">
        <v>95.075112000000004</v>
      </c>
      <c r="Y32">
        <v>0</v>
      </c>
      <c r="Z32">
        <v>18.912928000000001</v>
      </c>
      <c r="AA32">
        <v>25.204476</v>
      </c>
      <c r="AB32">
        <v>38.198383999999997</v>
      </c>
      <c r="AC32">
        <v>18.731538</v>
      </c>
      <c r="AD32">
        <v>17.624571</v>
      </c>
      <c r="AE32">
        <v>47.795262000000001</v>
      </c>
      <c r="AF32">
        <v>28.597943999999998</v>
      </c>
      <c r="AG32">
        <v>19.308543</v>
      </c>
      <c r="AH32">
        <v>109.867152</v>
      </c>
      <c r="AI32">
        <v>15.807577999999999</v>
      </c>
      <c r="AJ32">
        <v>0</v>
      </c>
      <c r="AK32">
        <v>25.641566000000001</v>
      </c>
      <c r="AL32">
        <v>2.2468430000000001</v>
      </c>
      <c r="AM32">
        <v>15.279354</v>
      </c>
      <c r="AN32">
        <v>0.57334099999999999</v>
      </c>
      <c r="AO32">
        <v>0.85271799999999998</v>
      </c>
      <c r="AP32">
        <v>4.9538830000000003</v>
      </c>
      <c r="AQ32">
        <v>60.177498999999997</v>
      </c>
      <c r="AR32">
        <v>6.404083</v>
      </c>
      <c r="AS32">
        <v>6.5026970000000004</v>
      </c>
      <c r="AT32">
        <v>19.336023000000001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84.11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2159.2455490000002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625.253827</v>
      </c>
      <c r="M33">
        <v>43.506</v>
      </c>
      <c r="N33">
        <v>114.20325</v>
      </c>
      <c r="O33">
        <v>119.559926</v>
      </c>
      <c r="P33">
        <v>85.561800000000005</v>
      </c>
      <c r="Q33">
        <v>6.3832000000000004</v>
      </c>
      <c r="R33">
        <v>23.035073000000001</v>
      </c>
      <c r="S33">
        <v>18.175453000000001</v>
      </c>
      <c r="T33">
        <v>0</v>
      </c>
      <c r="U33">
        <v>404.86683599999998</v>
      </c>
      <c r="V33">
        <v>13.779992999999999</v>
      </c>
      <c r="W33">
        <v>43.718696000000001</v>
      </c>
      <c r="X33">
        <v>95.075112000000004</v>
      </c>
      <c r="Y33">
        <v>0</v>
      </c>
      <c r="Z33">
        <v>6.3043089999999999</v>
      </c>
      <c r="AA33">
        <v>12.984124</v>
      </c>
      <c r="AB33">
        <v>38.198383999999997</v>
      </c>
      <c r="AC33">
        <v>18.731538</v>
      </c>
      <c r="AD33">
        <v>8.8122849999999993</v>
      </c>
      <c r="AE33">
        <v>47.795262000000001</v>
      </c>
      <c r="AF33">
        <v>28.597943999999998</v>
      </c>
      <c r="AG33">
        <v>19.308543</v>
      </c>
      <c r="AH33">
        <v>105.289354</v>
      </c>
      <c r="AI33">
        <v>3.6922090000000001</v>
      </c>
      <c r="AJ33">
        <v>0</v>
      </c>
      <c r="AK33">
        <v>25.641566000000001</v>
      </c>
      <c r="AL33">
        <v>2.2468430000000001</v>
      </c>
      <c r="AM33">
        <v>15.279354</v>
      </c>
      <c r="AN33">
        <v>0.57334099999999999</v>
      </c>
      <c r="AO33">
        <v>0.85271799999999998</v>
      </c>
      <c r="AP33">
        <v>4.9538830000000003</v>
      </c>
      <c r="AQ33">
        <v>60.177498999999997</v>
      </c>
      <c r="AR33">
        <v>6.404083</v>
      </c>
      <c r="AS33">
        <v>6.5026970000000004</v>
      </c>
      <c r="AT33">
        <v>18.272489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87.98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2111.7175910000001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631.46551699999998</v>
      </c>
      <c r="M34">
        <v>43.506</v>
      </c>
      <c r="N34">
        <v>114.20325</v>
      </c>
      <c r="O34">
        <v>119.559926</v>
      </c>
      <c r="P34">
        <v>85.561800000000005</v>
      </c>
      <c r="Q34">
        <v>8.0243099999999998</v>
      </c>
      <c r="R34">
        <v>32.192827999999999</v>
      </c>
      <c r="S34">
        <v>24.193242000000001</v>
      </c>
      <c r="T34">
        <v>0</v>
      </c>
      <c r="U34">
        <v>404.86683599999998</v>
      </c>
      <c r="V34">
        <v>13.779992999999999</v>
      </c>
      <c r="W34">
        <v>43.718696000000001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31.863507999999999</v>
      </c>
      <c r="AF34">
        <v>17.158766</v>
      </c>
      <c r="AG34">
        <v>19.308543</v>
      </c>
      <c r="AH34">
        <v>82.400363999999996</v>
      </c>
      <c r="AI34">
        <v>0</v>
      </c>
      <c r="AJ34">
        <v>0</v>
      </c>
      <c r="AK34">
        <v>25.641566000000001</v>
      </c>
      <c r="AL34">
        <v>2.2468430000000001</v>
      </c>
      <c r="AM34">
        <v>10.206856</v>
      </c>
      <c r="AN34">
        <v>0.57334099999999999</v>
      </c>
      <c r="AO34">
        <v>0.85271799999999998</v>
      </c>
      <c r="AP34">
        <v>4.9538830000000003</v>
      </c>
      <c r="AQ34">
        <v>60.177498999999997</v>
      </c>
      <c r="AR34">
        <v>6.404083</v>
      </c>
      <c r="AS34">
        <v>6.5026970000000004</v>
      </c>
      <c r="AT34">
        <v>18.272489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90.64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2006.0834609999997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555.57655099999999</v>
      </c>
      <c r="M35">
        <v>43.506</v>
      </c>
      <c r="N35">
        <v>114.20325</v>
      </c>
      <c r="O35">
        <v>119.559926</v>
      </c>
      <c r="P35">
        <v>85.561800000000005</v>
      </c>
      <c r="Q35">
        <v>7.9455770000000001</v>
      </c>
      <c r="R35">
        <v>32.455475999999997</v>
      </c>
      <c r="S35">
        <v>21.553452</v>
      </c>
      <c r="T35">
        <v>0</v>
      </c>
      <c r="U35">
        <v>404.86683599999998</v>
      </c>
      <c r="V35">
        <v>13.779992999999999</v>
      </c>
      <c r="W35">
        <v>43.718696000000001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31.863507999999999</v>
      </c>
      <c r="AF35">
        <v>8.579383</v>
      </c>
      <c r="AG35">
        <v>19.308543</v>
      </c>
      <c r="AH35">
        <v>64.089172000000005</v>
      </c>
      <c r="AI35">
        <v>0</v>
      </c>
      <c r="AJ35">
        <v>0</v>
      </c>
      <c r="AK35">
        <v>25.641566000000001</v>
      </c>
      <c r="AL35">
        <v>2.2468430000000001</v>
      </c>
      <c r="AM35">
        <v>5.1034280000000001</v>
      </c>
      <c r="AN35">
        <v>0.57334099999999999</v>
      </c>
      <c r="AO35">
        <v>0.85271799999999998</v>
      </c>
      <c r="AP35">
        <v>4.9538830000000003</v>
      </c>
      <c r="AQ35">
        <v>60.177498999999997</v>
      </c>
      <c r="AR35">
        <v>6.404083</v>
      </c>
      <c r="AS35">
        <v>10.404315</v>
      </c>
      <c r="AT35">
        <v>18.272489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90.64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1899.6462349999995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458.89655099999999</v>
      </c>
      <c r="M36">
        <v>43.506</v>
      </c>
      <c r="N36">
        <v>114.20325</v>
      </c>
      <c r="O36">
        <v>119.559926</v>
      </c>
      <c r="P36">
        <v>85.561800000000005</v>
      </c>
      <c r="Q36">
        <v>6.6951869999999998</v>
      </c>
      <c r="R36">
        <v>32.455475999999997</v>
      </c>
      <c r="S36">
        <v>21.553452</v>
      </c>
      <c r="T36">
        <v>0</v>
      </c>
      <c r="U36">
        <v>404.86683599999998</v>
      </c>
      <c r="V36">
        <v>13.779992999999999</v>
      </c>
      <c r="W36">
        <v>43.718696000000001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31.863507999999999</v>
      </c>
      <c r="AF36">
        <v>8.579383</v>
      </c>
      <c r="AG36">
        <v>19.308543</v>
      </c>
      <c r="AH36">
        <v>54.933576000000002</v>
      </c>
      <c r="AI36">
        <v>0</v>
      </c>
      <c r="AJ36">
        <v>0</v>
      </c>
      <c r="AK36">
        <v>25.641566000000001</v>
      </c>
      <c r="AL36">
        <v>2.2468430000000001</v>
      </c>
      <c r="AM36">
        <v>0</v>
      </c>
      <c r="AN36">
        <v>0.57334099999999999</v>
      </c>
      <c r="AO36">
        <v>0.85271799999999998</v>
      </c>
      <c r="AP36">
        <v>4.9538830000000003</v>
      </c>
      <c r="AQ36">
        <v>45.133124000000002</v>
      </c>
      <c r="AR36">
        <v>10.673472</v>
      </c>
      <c r="AS36">
        <v>23.929924</v>
      </c>
      <c r="AT36">
        <v>18.272489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90.64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1790.2074439999997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379.61895099999998</v>
      </c>
      <c r="M37">
        <v>43.506</v>
      </c>
      <c r="N37">
        <v>114.20325</v>
      </c>
      <c r="O37">
        <v>119.559926</v>
      </c>
      <c r="P37">
        <v>85.561800000000005</v>
      </c>
      <c r="Q37">
        <v>6.6951869999999998</v>
      </c>
      <c r="R37">
        <v>32.455475999999997</v>
      </c>
      <c r="S37">
        <v>21.553452</v>
      </c>
      <c r="T37">
        <v>0</v>
      </c>
      <c r="U37">
        <v>404.86683599999998</v>
      </c>
      <c r="V37">
        <v>13.779992999999999</v>
      </c>
      <c r="W37">
        <v>43.718696000000001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31.863507999999999</v>
      </c>
      <c r="AF37">
        <v>8.579383</v>
      </c>
      <c r="AG37">
        <v>19.308543</v>
      </c>
      <c r="AH37">
        <v>36.622383999999997</v>
      </c>
      <c r="AI37">
        <v>0</v>
      </c>
      <c r="AJ37">
        <v>0</v>
      </c>
      <c r="AK37">
        <v>25.641566000000001</v>
      </c>
      <c r="AL37">
        <v>2.2468430000000001</v>
      </c>
      <c r="AM37">
        <v>0</v>
      </c>
      <c r="AN37">
        <v>0.57334099999999999</v>
      </c>
      <c r="AO37">
        <v>0.85271799999999998</v>
      </c>
      <c r="AP37">
        <v>4.9538830000000003</v>
      </c>
      <c r="AQ37">
        <v>43.854047999999999</v>
      </c>
      <c r="AR37">
        <v>48.030624000000003</v>
      </c>
      <c r="AS37">
        <v>23.929924</v>
      </c>
      <c r="AT37">
        <v>18.272489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1728.6967279999999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379.61895099999998</v>
      </c>
      <c r="M38">
        <v>43.506</v>
      </c>
      <c r="N38">
        <v>114.20325</v>
      </c>
      <c r="O38">
        <v>119.559926</v>
      </c>
      <c r="P38">
        <v>85.561800000000005</v>
      </c>
      <c r="Q38">
        <v>6.6951869999999998</v>
      </c>
      <c r="R38">
        <v>32.455475999999997</v>
      </c>
      <c r="S38">
        <v>21.553452</v>
      </c>
      <c r="T38">
        <v>0</v>
      </c>
      <c r="U38">
        <v>404.86683599999998</v>
      </c>
      <c r="V38">
        <v>13.779992999999999</v>
      </c>
      <c r="W38">
        <v>43.718696000000001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31.863507999999999</v>
      </c>
      <c r="AF38">
        <v>8.579383</v>
      </c>
      <c r="AG38">
        <v>19.308543</v>
      </c>
      <c r="AH38">
        <v>18.311191999999998</v>
      </c>
      <c r="AI38">
        <v>0</v>
      </c>
      <c r="AJ38">
        <v>0</v>
      </c>
      <c r="AK38">
        <v>25.641566000000001</v>
      </c>
      <c r="AL38">
        <v>2.2468430000000001</v>
      </c>
      <c r="AM38">
        <v>0</v>
      </c>
      <c r="AN38">
        <v>0.57334099999999999</v>
      </c>
      <c r="AO38">
        <v>0.85271799999999998</v>
      </c>
      <c r="AP38">
        <v>4.9538830000000003</v>
      </c>
      <c r="AQ38">
        <v>43.854047999999999</v>
      </c>
      <c r="AR38">
        <v>48.030624000000003</v>
      </c>
      <c r="AS38">
        <v>23.929924</v>
      </c>
      <c r="AT38">
        <v>18.272489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90.64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1710.3855359999998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379.61895099999998</v>
      </c>
      <c r="M39">
        <v>43.506</v>
      </c>
      <c r="N39">
        <v>114.20325</v>
      </c>
      <c r="O39">
        <v>119.559926</v>
      </c>
      <c r="P39">
        <v>85.561800000000005</v>
      </c>
      <c r="Q39">
        <v>6.6951869999999998</v>
      </c>
      <c r="R39">
        <v>32.455475999999997</v>
      </c>
      <c r="S39">
        <v>21.553452</v>
      </c>
      <c r="T39">
        <v>0</v>
      </c>
      <c r="U39">
        <v>404.86683599999998</v>
      </c>
      <c r="V39">
        <v>13.779992999999999</v>
      </c>
      <c r="W39">
        <v>43.718696000000001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31.863507999999999</v>
      </c>
      <c r="AF39">
        <v>8.579383</v>
      </c>
      <c r="AG39">
        <v>19.308543</v>
      </c>
      <c r="AH39">
        <v>18.311191999999998</v>
      </c>
      <c r="AI39">
        <v>0</v>
      </c>
      <c r="AJ39">
        <v>0</v>
      </c>
      <c r="AK39">
        <v>25.641566000000001</v>
      </c>
      <c r="AL39">
        <v>2.2468430000000001</v>
      </c>
      <c r="AM39">
        <v>0</v>
      </c>
      <c r="AN39">
        <v>0.57334099999999999</v>
      </c>
      <c r="AO39">
        <v>0</v>
      </c>
      <c r="AP39">
        <v>4.9538830000000003</v>
      </c>
      <c r="AQ39">
        <v>29.357849000000002</v>
      </c>
      <c r="AR39">
        <v>10.673472</v>
      </c>
      <c r="AS39">
        <v>23.929924</v>
      </c>
      <c r="AT39">
        <v>18.272489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90.64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1657.6794669999997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379.61895099999998</v>
      </c>
      <c r="M40">
        <v>43.506</v>
      </c>
      <c r="N40">
        <v>114.20325</v>
      </c>
      <c r="O40">
        <v>119.559926</v>
      </c>
      <c r="P40">
        <v>85.561800000000005</v>
      </c>
      <c r="Q40">
        <v>6.6951869999999998</v>
      </c>
      <c r="R40">
        <v>32.455475999999997</v>
      </c>
      <c r="S40">
        <v>21.553452</v>
      </c>
      <c r="T40">
        <v>0</v>
      </c>
      <c r="U40">
        <v>404.86683599999998</v>
      </c>
      <c r="V40">
        <v>13.779992999999999</v>
      </c>
      <c r="W40">
        <v>43.718696000000001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31.863507999999999</v>
      </c>
      <c r="AF40">
        <v>8.579383</v>
      </c>
      <c r="AG40">
        <v>19.308543</v>
      </c>
      <c r="AH40">
        <v>18.311191999999998</v>
      </c>
      <c r="AI40">
        <v>0</v>
      </c>
      <c r="AJ40">
        <v>0</v>
      </c>
      <c r="AK40">
        <v>25.641566000000001</v>
      </c>
      <c r="AL40">
        <v>2.2468430000000001</v>
      </c>
      <c r="AM40">
        <v>0</v>
      </c>
      <c r="AN40">
        <v>0.57334099999999999</v>
      </c>
      <c r="AO40">
        <v>0</v>
      </c>
      <c r="AP40">
        <v>4.9538830000000003</v>
      </c>
      <c r="AQ40">
        <v>15.2271</v>
      </c>
      <c r="AR40">
        <v>8.5387780000000006</v>
      </c>
      <c r="AS40">
        <v>23.929924</v>
      </c>
      <c r="AT40">
        <v>18.272489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90.64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1641.4140239999999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379.61895099999998</v>
      </c>
      <c r="M41">
        <v>43.506</v>
      </c>
      <c r="N41">
        <v>114.20325</v>
      </c>
      <c r="O41">
        <v>119.559926</v>
      </c>
      <c r="P41">
        <v>85.561800000000005</v>
      </c>
      <c r="Q41">
        <v>6.6951869999999998</v>
      </c>
      <c r="R41">
        <v>32.455475999999997</v>
      </c>
      <c r="S41">
        <v>21.553452</v>
      </c>
      <c r="T41">
        <v>0</v>
      </c>
      <c r="U41">
        <v>404.86683599999998</v>
      </c>
      <c r="V41">
        <v>13.779992999999999</v>
      </c>
      <c r="W41">
        <v>43.718696000000001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31.863507999999999</v>
      </c>
      <c r="AF41">
        <v>8.579383</v>
      </c>
      <c r="AG41">
        <v>19.308543</v>
      </c>
      <c r="AH41">
        <v>18.311191999999998</v>
      </c>
      <c r="AI41">
        <v>0</v>
      </c>
      <c r="AJ41">
        <v>0</v>
      </c>
      <c r="AK41">
        <v>25.641566000000001</v>
      </c>
      <c r="AL41">
        <v>2.2468430000000001</v>
      </c>
      <c r="AM41">
        <v>0</v>
      </c>
      <c r="AN41">
        <v>0.57334099999999999</v>
      </c>
      <c r="AO41">
        <v>0</v>
      </c>
      <c r="AP41">
        <v>4.9538830000000003</v>
      </c>
      <c r="AQ41">
        <v>0</v>
      </c>
      <c r="AR41">
        <v>8.5387780000000006</v>
      </c>
      <c r="AS41">
        <v>23.929924</v>
      </c>
      <c r="AT41">
        <v>18.272489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90.64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1626.1869239999999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379.61895099999998</v>
      </c>
      <c r="M42">
        <v>43.506</v>
      </c>
      <c r="N42">
        <v>114.20325</v>
      </c>
      <c r="O42">
        <v>119.559926</v>
      </c>
      <c r="P42">
        <v>85.561800000000005</v>
      </c>
      <c r="Q42">
        <v>6.6951869999999998</v>
      </c>
      <c r="R42">
        <v>32.455475999999997</v>
      </c>
      <c r="S42">
        <v>21.553452</v>
      </c>
      <c r="T42">
        <v>0</v>
      </c>
      <c r="U42">
        <v>404.86683599999998</v>
      </c>
      <c r="V42">
        <v>13.779992999999999</v>
      </c>
      <c r="W42">
        <v>43.718696000000001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31.863507999999999</v>
      </c>
      <c r="AF42">
        <v>8.579383</v>
      </c>
      <c r="AG42">
        <v>19.308543</v>
      </c>
      <c r="AH42">
        <v>18.311191999999998</v>
      </c>
      <c r="AI42">
        <v>0</v>
      </c>
      <c r="AJ42">
        <v>0</v>
      </c>
      <c r="AK42">
        <v>25.641566000000001</v>
      </c>
      <c r="AL42">
        <v>2.2468430000000001</v>
      </c>
      <c r="AM42">
        <v>0</v>
      </c>
      <c r="AN42">
        <v>0.57334099999999999</v>
      </c>
      <c r="AO42">
        <v>0</v>
      </c>
      <c r="AP42">
        <v>4.9538830000000003</v>
      </c>
      <c r="AQ42">
        <v>0</v>
      </c>
      <c r="AR42">
        <v>8.5387780000000006</v>
      </c>
      <c r="AS42">
        <v>23.929924</v>
      </c>
      <c r="AT42">
        <v>18.272489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90.64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1626.1869239999999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379.61895099999998</v>
      </c>
      <c r="M43">
        <v>43.506</v>
      </c>
      <c r="N43">
        <v>114.20325</v>
      </c>
      <c r="O43">
        <v>119.559926</v>
      </c>
      <c r="P43">
        <v>85.561800000000005</v>
      </c>
      <c r="Q43">
        <v>6.6951869999999998</v>
      </c>
      <c r="R43">
        <v>32.455475999999997</v>
      </c>
      <c r="S43">
        <v>21.553452</v>
      </c>
      <c r="T43">
        <v>0</v>
      </c>
      <c r="U43">
        <v>404.86683599999998</v>
      </c>
      <c r="V43">
        <v>13.779992999999999</v>
      </c>
      <c r="W43">
        <v>43.718696000000001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31.863507999999999</v>
      </c>
      <c r="AF43">
        <v>8.579383</v>
      </c>
      <c r="AG43">
        <v>19.308543</v>
      </c>
      <c r="AH43">
        <v>18.311191999999998</v>
      </c>
      <c r="AI43">
        <v>0</v>
      </c>
      <c r="AJ43">
        <v>0</v>
      </c>
      <c r="AK43">
        <v>25.641566000000001</v>
      </c>
      <c r="AL43">
        <v>2.2468430000000001</v>
      </c>
      <c r="AM43">
        <v>0</v>
      </c>
      <c r="AN43">
        <v>0.57334099999999999</v>
      </c>
      <c r="AO43">
        <v>0</v>
      </c>
      <c r="AP43">
        <v>4.9538830000000003</v>
      </c>
      <c r="AQ43">
        <v>0</v>
      </c>
      <c r="AR43">
        <v>8.5387780000000006</v>
      </c>
      <c r="AS43">
        <v>23.929924</v>
      </c>
      <c r="AT43">
        <v>18.272489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90.64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1626.1869239999999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379.61895099999998</v>
      </c>
      <c r="M44">
        <v>43.506</v>
      </c>
      <c r="N44">
        <v>114.20325</v>
      </c>
      <c r="O44">
        <v>119.559926</v>
      </c>
      <c r="P44">
        <v>85.561800000000005</v>
      </c>
      <c r="Q44">
        <v>6.6951869999999998</v>
      </c>
      <c r="R44">
        <v>32.455475999999997</v>
      </c>
      <c r="S44">
        <v>21.553452</v>
      </c>
      <c r="T44">
        <v>0</v>
      </c>
      <c r="U44">
        <v>404.86683599999998</v>
      </c>
      <c r="V44">
        <v>13.779992999999999</v>
      </c>
      <c r="W44">
        <v>43.718696000000001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19.308543</v>
      </c>
      <c r="AH44">
        <v>18.311191999999998</v>
      </c>
      <c r="AI44">
        <v>0</v>
      </c>
      <c r="AJ44">
        <v>0</v>
      </c>
      <c r="AK44">
        <v>25.641566000000001</v>
      </c>
      <c r="AL44">
        <v>2.2468430000000001</v>
      </c>
      <c r="AM44">
        <v>0</v>
      </c>
      <c r="AN44">
        <v>0.57334099999999999</v>
      </c>
      <c r="AO44">
        <v>0</v>
      </c>
      <c r="AP44">
        <v>4.9538830000000003</v>
      </c>
      <c r="AQ44">
        <v>0</v>
      </c>
      <c r="AR44">
        <v>8.5387780000000006</v>
      </c>
      <c r="AS44">
        <v>14.305933</v>
      </c>
      <c r="AT44">
        <v>18.272489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90.64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1600.631179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379.61895099999998</v>
      </c>
      <c r="M45">
        <v>43.506</v>
      </c>
      <c r="N45">
        <v>114.20325</v>
      </c>
      <c r="O45">
        <v>119.559926</v>
      </c>
      <c r="P45">
        <v>85.561800000000005</v>
      </c>
      <c r="Q45">
        <v>6.6951869999999998</v>
      </c>
      <c r="R45">
        <v>32.455475999999997</v>
      </c>
      <c r="S45">
        <v>21.553452</v>
      </c>
      <c r="T45">
        <v>0</v>
      </c>
      <c r="U45">
        <v>404.86683599999998</v>
      </c>
      <c r="V45">
        <v>13.779992999999999</v>
      </c>
      <c r="W45">
        <v>43.718696000000001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19.308543</v>
      </c>
      <c r="AH45">
        <v>18.311191999999998</v>
      </c>
      <c r="AI45">
        <v>0</v>
      </c>
      <c r="AJ45">
        <v>0</v>
      </c>
      <c r="AK45">
        <v>25.641566000000001</v>
      </c>
      <c r="AL45">
        <v>2.2468430000000001</v>
      </c>
      <c r="AM45">
        <v>0</v>
      </c>
      <c r="AN45">
        <v>0.57334099999999999</v>
      </c>
      <c r="AO45">
        <v>0</v>
      </c>
      <c r="AP45">
        <v>4.9538830000000003</v>
      </c>
      <c r="AQ45">
        <v>0</v>
      </c>
      <c r="AR45">
        <v>8.5387780000000006</v>
      </c>
      <c r="AS45">
        <v>14.305933</v>
      </c>
      <c r="AT45">
        <v>18.272489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90.64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1600.631179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379.61895099999998</v>
      </c>
      <c r="M46">
        <v>43.506</v>
      </c>
      <c r="N46">
        <v>114.20325</v>
      </c>
      <c r="O46">
        <v>119.559926</v>
      </c>
      <c r="P46">
        <v>85.561800000000005</v>
      </c>
      <c r="Q46">
        <v>6.6951869999999998</v>
      </c>
      <c r="R46">
        <v>32.455475999999997</v>
      </c>
      <c r="S46">
        <v>21.553452</v>
      </c>
      <c r="T46">
        <v>0</v>
      </c>
      <c r="U46">
        <v>404.86683599999998</v>
      </c>
      <c r="V46">
        <v>13.779992999999999</v>
      </c>
      <c r="W46">
        <v>43.718696000000001</v>
      </c>
      <c r="X46">
        <v>95.075112000000004</v>
      </c>
      <c r="Y46">
        <v>0</v>
      </c>
      <c r="Z46">
        <v>0</v>
      </c>
      <c r="AA46">
        <v>0</v>
      </c>
      <c r="AB46">
        <v>12.732794999999999</v>
      </c>
      <c r="AC46">
        <v>0</v>
      </c>
      <c r="AD46">
        <v>0</v>
      </c>
      <c r="AE46">
        <v>15.931754</v>
      </c>
      <c r="AF46">
        <v>8.579383</v>
      </c>
      <c r="AG46">
        <v>19.308543</v>
      </c>
      <c r="AH46">
        <v>18.311191999999998</v>
      </c>
      <c r="AI46">
        <v>0</v>
      </c>
      <c r="AJ46">
        <v>0</v>
      </c>
      <c r="AK46">
        <v>25.641566000000001</v>
      </c>
      <c r="AL46">
        <v>2.2468430000000001</v>
      </c>
      <c r="AM46">
        <v>0</v>
      </c>
      <c r="AN46">
        <v>0.57334099999999999</v>
      </c>
      <c r="AO46">
        <v>0</v>
      </c>
      <c r="AP46">
        <v>4.9538830000000003</v>
      </c>
      <c r="AQ46">
        <v>0</v>
      </c>
      <c r="AR46">
        <v>8.5387780000000006</v>
      </c>
      <c r="AS46">
        <v>14.305933</v>
      </c>
      <c r="AT46">
        <v>18.272489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90.64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1600.631179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18.053846</v>
      </c>
      <c r="L47">
        <v>379.61895099999998</v>
      </c>
      <c r="M47">
        <v>43.506</v>
      </c>
      <c r="N47">
        <v>114.20325</v>
      </c>
      <c r="O47">
        <v>119.559926</v>
      </c>
      <c r="P47">
        <v>85.561800000000005</v>
      </c>
      <c r="Q47">
        <v>6.6951869999999998</v>
      </c>
      <c r="R47">
        <v>32.455475999999997</v>
      </c>
      <c r="S47">
        <v>21.553452</v>
      </c>
      <c r="T47">
        <v>0</v>
      </c>
      <c r="U47">
        <v>404.86683599999998</v>
      </c>
      <c r="V47">
        <v>13.779992999999999</v>
      </c>
      <c r="W47">
        <v>43.718696000000001</v>
      </c>
      <c r="X47">
        <v>95.075112000000004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19.308543</v>
      </c>
      <c r="AH47">
        <v>18.311191999999998</v>
      </c>
      <c r="AI47">
        <v>0</v>
      </c>
      <c r="AJ47">
        <v>0</v>
      </c>
      <c r="AK47">
        <v>25.641566000000001</v>
      </c>
      <c r="AL47">
        <v>2.2468430000000001</v>
      </c>
      <c r="AM47">
        <v>0</v>
      </c>
      <c r="AN47">
        <v>0.57334099999999999</v>
      </c>
      <c r="AO47">
        <v>0</v>
      </c>
      <c r="AP47">
        <v>4.9538830000000003</v>
      </c>
      <c r="AQ47">
        <v>0</v>
      </c>
      <c r="AR47">
        <v>8.5387780000000006</v>
      </c>
      <c r="AS47">
        <v>14.305933</v>
      </c>
      <c r="AT47">
        <v>18.272489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90.64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1605.9522300000001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32.496924999999997</v>
      </c>
      <c r="L48">
        <v>379.61895099999998</v>
      </c>
      <c r="M48">
        <v>43.506</v>
      </c>
      <c r="N48">
        <v>114.20325</v>
      </c>
      <c r="O48">
        <v>119.559926</v>
      </c>
      <c r="P48">
        <v>85.561800000000005</v>
      </c>
      <c r="Q48">
        <v>6.6951869999999998</v>
      </c>
      <c r="R48">
        <v>32.455475999999997</v>
      </c>
      <c r="S48">
        <v>21.553452</v>
      </c>
      <c r="T48">
        <v>0</v>
      </c>
      <c r="U48">
        <v>404.86683599999998</v>
      </c>
      <c r="V48">
        <v>13.779992999999999</v>
      </c>
      <c r="W48">
        <v>43.718696000000001</v>
      </c>
      <c r="X48">
        <v>95.075112000000004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19.308543</v>
      </c>
      <c r="AH48">
        <v>18.311191999999998</v>
      </c>
      <c r="AI48">
        <v>0</v>
      </c>
      <c r="AJ48">
        <v>0</v>
      </c>
      <c r="AK48">
        <v>25.641566000000001</v>
      </c>
      <c r="AL48">
        <v>2.2468430000000001</v>
      </c>
      <c r="AM48">
        <v>0</v>
      </c>
      <c r="AN48">
        <v>0.57334099999999999</v>
      </c>
      <c r="AO48">
        <v>0</v>
      </c>
      <c r="AP48">
        <v>4.9538830000000003</v>
      </c>
      <c r="AQ48">
        <v>0</v>
      </c>
      <c r="AR48">
        <v>8.5387780000000006</v>
      </c>
      <c r="AS48">
        <v>14.305933</v>
      </c>
      <c r="AT48">
        <v>18.272489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90.64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1620.395309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46.488655000000001</v>
      </c>
      <c r="L49">
        <v>447.29495100000003</v>
      </c>
      <c r="M49">
        <v>43.506</v>
      </c>
      <c r="N49">
        <v>114.20325</v>
      </c>
      <c r="O49">
        <v>119.559926</v>
      </c>
      <c r="P49">
        <v>85.561800000000005</v>
      </c>
      <c r="Q49">
        <v>6.6951869999999998</v>
      </c>
      <c r="R49">
        <v>32.455475999999997</v>
      </c>
      <c r="S49">
        <v>21.553452</v>
      </c>
      <c r="T49">
        <v>0</v>
      </c>
      <c r="U49">
        <v>404.86683599999998</v>
      </c>
      <c r="V49">
        <v>13.779992999999999</v>
      </c>
      <c r="W49">
        <v>43.718696000000001</v>
      </c>
      <c r="X49">
        <v>95.075112000000004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19.308543</v>
      </c>
      <c r="AH49">
        <v>18.311191999999998</v>
      </c>
      <c r="AI49">
        <v>0</v>
      </c>
      <c r="AJ49">
        <v>0</v>
      </c>
      <c r="AK49">
        <v>25.641566000000001</v>
      </c>
      <c r="AL49">
        <v>12.357638</v>
      </c>
      <c r="AM49">
        <v>0</v>
      </c>
      <c r="AN49">
        <v>0.57334099999999999</v>
      </c>
      <c r="AO49">
        <v>0</v>
      </c>
      <c r="AP49">
        <v>4.9538830000000003</v>
      </c>
      <c r="AQ49">
        <v>0</v>
      </c>
      <c r="AR49">
        <v>8.5387780000000006</v>
      </c>
      <c r="AS49">
        <v>14.305933</v>
      </c>
      <c r="AT49">
        <v>17.209056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90.64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1711.1104010000001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50.320489999999999</v>
      </c>
      <c r="L50">
        <v>514.97095100000001</v>
      </c>
      <c r="M50">
        <v>43.506</v>
      </c>
      <c r="N50">
        <v>114.20325</v>
      </c>
      <c r="O50">
        <v>119.559926</v>
      </c>
      <c r="P50">
        <v>85.561800000000005</v>
      </c>
      <c r="Q50">
        <v>6.6951869999999998</v>
      </c>
      <c r="R50">
        <v>32.455475999999997</v>
      </c>
      <c r="S50">
        <v>21.553452</v>
      </c>
      <c r="T50">
        <v>0</v>
      </c>
      <c r="U50">
        <v>404.86683599999998</v>
      </c>
      <c r="V50">
        <v>13.779992999999999</v>
      </c>
      <c r="W50">
        <v>43.718696000000001</v>
      </c>
      <c r="X50">
        <v>95.075112000000004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19.308543</v>
      </c>
      <c r="AH50">
        <v>18.311191999999998</v>
      </c>
      <c r="AI50">
        <v>0</v>
      </c>
      <c r="AJ50">
        <v>0</v>
      </c>
      <c r="AK50">
        <v>25.641566000000001</v>
      </c>
      <c r="AL50">
        <v>12.357638</v>
      </c>
      <c r="AM50">
        <v>0</v>
      </c>
      <c r="AN50">
        <v>0.57334099999999999</v>
      </c>
      <c r="AO50">
        <v>0</v>
      </c>
      <c r="AP50">
        <v>4.9538830000000003</v>
      </c>
      <c r="AQ50">
        <v>0</v>
      </c>
      <c r="AR50">
        <v>8.5387780000000006</v>
      </c>
      <c r="AS50">
        <v>14.305933</v>
      </c>
      <c r="AT50">
        <v>17.209056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90.64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1782.618236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50.320489999999999</v>
      </c>
      <c r="L51">
        <v>572.97895100000005</v>
      </c>
      <c r="M51">
        <v>43.506</v>
      </c>
      <c r="N51">
        <v>114.20325</v>
      </c>
      <c r="O51">
        <v>119.559926</v>
      </c>
      <c r="P51">
        <v>85.561800000000005</v>
      </c>
      <c r="Q51">
        <v>6.6951869999999998</v>
      </c>
      <c r="R51">
        <v>32.455475999999997</v>
      </c>
      <c r="S51">
        <v>21.553452</v>
      </c>
      <c r="T51">
        <v>0</v>
      </c>
      <c r="U51">
        <v>404.86683599999998</v>
      </c>
      <c r="V51">
        <v>13.779992999999999</v>
      </c>
      <c r="W51">
        <v>43.718696000000001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19.308543</v>
      </c>
      <c r="AH51">
        <v>18.311191999999998</v>
      </c>
      <c r="AI51">
        <v>0</v>
      </c>
      <c r="AJ51">
        <v>0</v>
      </c>
      <c r="AK51">
        <v>25.641566000000001</v>
      </c>
      <c r="AL51">
        <v>12.919347999999999</v>
      </c>
      <c r="AM51">
        <v>0</v>
      </c>
      <c r="AN51">
        <v>0.57334099999999999</v>
      </c>
      <c r="AO51">
        <v>0</v>
      </c>
      <c r="AP51">
        <v>4.9538830000000003</v>
      </c>
      <c r="AQ51">
        <v>0</v>
      </c>
      <c r="AR51">
        <v>48.030624000000003</v>
      </c>
      <c r="AS51">
        <v>10.404315</v>
      </c>
      <c r="AT51">
        <v>17.209056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90.64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1876.778174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59.992984</v>
      </c>
      <c r="L52">
        <v>572.97895100000005</v>
      </c>
      <c r="M52">
        <v>43.506</v>
      </c>
      <c r="N52">
        <v>114.20325</v>
      </c>
      <c r="O52">
        <v>119.559926</v>
      </c>
      <c r="P52">
        <v>85.561800000000005</v>
      </c>
      <c r="Q52">
        <v>6.6951869999999998</v>
      </c>
      <c r="R52">
        <v>32.455475999999997</v>
      </c>
      <c r="S52">
        <v>21.553452</v>
      </c>
      <c r="T52">
        <v>0</v>
      </c>
      <c r="U52">
        <v>404.86683599999998</v>
      </c>
      <c r="V52">
        <v>13.779992999999999</v>
      </c>
      <c r="W52">
        <v>43.718696000000001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19.308543</v>
      </c>
      <c r="AH52">
        <v>18.952083999999999</v>
      </c>
      <c r="AI52">
        <v>0</v>
      </c>
      <c r="AJ52">
        <v>0</v>
      </c>
      <c r="AK52">
        <v>25.641566000000001</v>
      </c>
      <c r="AL52">
        <v>12.919347999999999</v>
      </c>
      <c r="AM52">
        <v>0</v>
      </c>
      <c r="AN52">
        <v>0.57334099999999999</v>
      </c>
      <c r="AO52">
        <v>0</v>
      </c>
      <c r="AP52">
        <v>5.5731190000000002</v>
      </c>
      <c r="AQ52">
        <v>0</v>
      </c>
      <c r="AR52">
        <v>48.030624000000003</v>
      </c>
      <c r="AS52">
        <v>10.404315</v>
      </c>
      <c r="AT52">
        <v>17.209056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90.64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1887.7107960000001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68.292092999999994</v>
      </c>
      <c r="L53">
        <v>572.97895100000005</v>
      </c>
      <c r="M53">
        <v>43.506</v>
      </c>
      <c r="N53">
        <v>114.20325</v>
      </c>
      <c r="O53">
        <v>119.559926</v>
      </c>
      <c r="P53">
        <v>85.561800000000005</v>
      </c>
      <c r="Q53">
        <v>6.62026</v>
      </c>
      <c r="R53">
        <v>32.455475999999997</v>
      </c>
      <c r="S53">
        <v>21.337758999999998</v>
      </c>
      <c r="T53">
        <v>0</v>
      </c>
      <c r="U53">
        <v>404.86683599999998</v>
      </c>
      <c r="V53">
        <v>9.5501470000000008</v>
      </c>
      <c r="W53">
        <v>43.718696000000001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19.308543</v>
      </c>
      <c r="AH53">
        <v>0</v>
      </c>
      <c r="AI53">
        <v>0</v>
      </c>
      <c r="AJ53">
        <v>0</v>
      </c>
      <c r="AK53">
        <v>25.641566000000001</v>
      </c>
      <c r="AL53">
        <v>12.919347999999999</v>
      </c>
      <c r="AM53">
        <v>0</v>
      </c>
      <c r="AN53">
        <v>0.57334099999999999</v>
      </c>
      <c r="AO53">
        <v>0.56847800000000004</v>
      </c>
      <c r="AP53">
        <v>4.9538830000000003</v>
      </c>
      <c r="AQ53">
        <v>0</v>
      </c>
      <c r="AR53">
        <v>6.404083</v>
      </c>
      <c r="AS53">
        <v>14.305933</v>
      </c>
      <c r="AT53">
        <v>17.209056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90.64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1834.7616739999996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86.263696999999993</v>
      </c>
      <c r="L54">
        <v>572.97895100000005</v>
      </c>
      <c r="M54">
        <v>43.506</v>
      </c>
      <c r="N54">
        <v>114.20325</v>
      </c>
      <c r="O54">
        <v>119.559926</v>
      </c>
      <c r="P54">
        <v>85.561800000000005</v>
      </c>
      <c r="Q54">
        <v>6.62026</v>
      </c>
      <c r="R54">
        <v>32.455475999999997</v>
      </c>
      <c r="S54">
        <v>21.337758999999998</v>
      </c>
      <c r="T54">
        <v>0</v>
      </c>
      <c r="U54">
        <v>404.86683599999998</v>
      </c>
      <c r="V54">
        <v>9.5501470000000008</v>
      </c>
      <c r="W54">
        <v>43.718696000000001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19.308543</v>
      </c>
      <c r="AH54">
        <v>0</v>
      </c>
      <c r="AI54">
        <v>0</v>
      </c>
      <c r="AJ54">
        <v>0</v>
      </c>
      <c r="AK54">
        <v>25.641566000000001</v>
      </c>
      <c r="AL54">
        <v>12.919347999999999</v>
      </c>
      <c r="AM54">
        <v>0</v>
      </c>
      <c r="AN54">
        <v>0.57334099999999999</v>
      </c>
      <c r="AO54">
        <v>0.56847800000000004</v>
      </c>
      <c r="AP54">
        <v>4.9538830000000003</v>
      </c>
      <c r="AQ54">
        <v>0</v>
      </c>
      <c r="AR54">
        <v>6.404083</v>
      </c>
      <c r="AS54">
        <v>14.305933</v>
      </c>
      <c r="AT54">
        <v>17.209056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90.64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1852.7332779999997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86.263696999999993</v>
      </c>
      <c r="L55">
        <v>572.97895100000005</v>
      </c>
      <c r="M55">
        <v>50.756999999999998</v>
      </c>
      <c r="N55">
        <v>114.20325</v>
      </c>
      <c r="O55">
        <v>119.559926</v>
      </c>
      <c r="P55">
        <v>85.561800000000005</v>
      </c>
      <c r="Q55">
        <v>8.1091320000000007</v>
      </c>
      <c r="R55">
        <v>22.498113</v>
      </c>
      <c r="S55">
        <v>21.553452</v>
      </c>
      <c r="T55">
        <v>0</v>
      </c>
      <c r="U55">
        <v>404.86683599999998</v>
      </c>
      <c r="V55">
        <v>9.5501470000000008</v>
      </c>
      <c r="W55">
        <v>43.718696000000001</v>
      </c>
      <c r="X55">
        <v>95.075112000000004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19.308543</v>
      </c>
      <c r="AH55">
        <v>0</v>
      </c>
      <c r="AI55">
        <v>0</v>
      </c>
      <c r="AJ55">
        <v>0</v>
      </c>
      <c r="AK55">
        <v>25.641566000000001</v>
      </c>
      <c r="AL55">
        <v>68.528717999999998</v>
      </c>
      <c r="AM55">
        <v>0</v>
      </c>
      <c r="AN55">
        <v>0.57334099999999999</v>
      </c>
      <c r="AO55">
        <v>0.56847800000000004</v>
      </c>
      <c r="AP55">
        <v>4.9538830000000003</v>
      </c>
      <c r="AQ55">
        <v>0</v>
      </c>
      <c r="AR55">
        <v>6.404083</v>
      </c>
      <c r="AS55">
        <v>11.054584999999999</v>
      </c>
      <c r="AT55">
        <v>17.209056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90.64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1904.089502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96.565530999999993</v>
      </c>
      <c r="L56">
        <v>572.97895100000005</v>
      </c>
      <c r="M56">
        <v>60.160093000000003</v>
      </c>
      <c r="N56">
        <v>114.20325</v>
      </c>
      <c r="O56">
        <v>119.559926</v>
      </c>
      <c r="P56">
        <v>85.561800000000005</v>
      </c>
      <c r="Q56">
        <v>8.1091320000000007</v>
      </c>
      <c r="R56">
        <v>32.455475999999997</v>
      </c>
      <c r="S56">
        <v>21.553452</v>
      </c>
      <c r="T56">
        <v>0</v>
      </c>
      <c r="U56">
        <v>404.86683599999998</v>
      </c>
      <c r="V56">
        <v>13.776899999999999</v>
      </c>
      <c r="W56">
        <v>43.718696000000001</v>
      </c>
      <c r="X56">
        <v>95.075112000000004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19.308543</v>
      </c>
      <c r="AH56">
        <v>0</v>
      </c>
      <c r="AI56">
        <v>0</v>
      </c>
      <c r="AJ56">
        <v>0</v>
      </c>
      <c r="AK56">
        <v>25.641566000000001</v>
      </c>
      <c r="AL56">
        <v>68.528717999999998</v>
      </c>
      <c r="AM56">
        <v>0</v>
      </c>
      <c r="AN56">
        <v>0.57334099999999999</v>
      </c>
      <c r="AO56">
        <v>0.56847800000000004</v>
      </c>
      <c r="AP56">
        <v>4.9538830000000003</v>
      </c>
      <c r="AQ56">
        <v>0</v>
      </c>
      <c r="AR56">
        <v>6.404083</v>
      </c>
      <c r="AS56">
        <v>11.054584999999999</v>
      </c>
      <c r="AT56">
        <v>17.209056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90.64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1937.9785450000002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117.06501900000001</v>
      </c>
      <c r="L57">
        <v>572.97895100000005</v>
      </c>
      <c r="M57">
        <v>66.800274000000002</v>
      </c>
      <c r="N57">
        <v>114.20325</v>
      </c>
      <c r="O57">
        <v>119.559926</v>
      </c>
      <c r="P57">
        <v>85.561800000000005</v>
      </c>
      <c r="Q57">
        <v>8.1091320000000007</v>
      </c>
      <c r="R57">
        <v>22.498113</v>
      </c>
      <c r="S57">
        <v>21.553452</v>
      </c>
      <c r="T57">
        <v>0</v>
      </c>
      <c r="U57">
        <v>404.86683599999998</v>
      </c>
      <c r="V57">
        <v>9.5501470000000008</v>
      </c>
      <c r="W57">
        <v>43.718696000000001</v>
      </c>
      <c r="X57">
        <v>95.075112000000004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19.308543</v>
      </c>
      <c r="AH57">
        <v>0</v>
      </c>
      <c r="AI57">
        <v>0</v>
      </c>
      <c r="AJ57">
        <v>0</v>
      </c>
      <c r="AK57">
        <v>25.641566000000001</v>
      </c>
      <c r="AL57">
        <v>68.528717999999998</v>
      </c>
      <c r="AM57">
        <v>0</v>
      </c>
      <c r="AN57">
        <v>0.57334099999999999</v>
      </c>
      <c r="AO57">
        <v>0.56847800000000004</v>
      </c>
      <c r="AP57">
        <v>4.9538830000000003</v>
      </c>
      <c r="AQ57">
        <v>0</v>
      </c>
      <c r="AR57">
        <v>8.5387780000000006</v>
      </c>
      <c r="AS57">
        <v>11.054584999999999</v>
      </c>
      <c r="AT57">
        <v>17.209056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90.64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1959.3731020000005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120.529312</v>
      </c>
      <c r="L58">
        <v>572.97895100000005</v>
      </c>
      <c r="M58">
        <v>71.634274000000005</v>
      </c>
      <c r="N58">
        <v>114.20325</v>
      </c>
      <c r="O58">
        <v>119.559926</v>
      </c>
      <c r="P58">
        <v>85.561800000000005</v>
      </c>
      <c r="Q58">
        <v>8.1091320000000007</v>
      </c>
      <c r="R58">
        <v>22.498113</v>
      </c>
      <c r="S58">
        <v>21.553452</v>
      </c>
      <c r="T58">
        <v>0</v>
      </c>
      <c r="U58">
        <v>404.86683599999998</v>
      </c>
      <c r="V58">
        <v>9.5501470000000008</v>
      </c>
      <c r="W58">
        <v>43.718696000000001</v>
      </c>
      <c r="X58">
        <v>95.075112000000004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19.308543</v>
      </c>
      <c r="AH58">
        <v>0</v>
      </c>
      <c r="AI58">
        <v>0</v>
      </c>
      <c r="AJ58">
        <v>0</v>
      </c>
      <c r="AK58">
        <v>25.641566000000001</v>
      </c>
      <c r="AL58">
        <v>68.528717999999998</v>
      </c>
      <c r="AM58">
        <v>0</v>
      </c>
      <c r="AN58">
        <v>0.57334099999999999</v>
      </c>
      <c r="AO58">
        <v>0.56847800000000004</v>
      </c>
      <c r="AP58">
        <v>4.9538830000000003</v>
      </c>
      <c r="AQ58">
        <v>0</v>
      </c>
      <c r="AR58">
        <v>8.5387780000000006</v>
      </c>
      <c r="AS58">
        <v>11.054584999999999</v>
      </c>
      <c r="AT58">
        <v>17.209056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90.64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1967.6713950000003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134.42717300000001</v>
      </c>
      <c r="L59">
        <v>572.97895100000005</v>
      </c>
      <c r="M59">
        <v>76.468273999999994</v>
      </c>
      <c r="N59">
        <v>114.20325</v>
      </c>
      <c r="O59">
        <v>119.559926</v>
      </c>
      <c r="P59">
        <v>85.561800000000005</v>
      </c>
      <c r="Q59">
        <v>8.1091320000000007</v>
      </c>
      <c r="R59">
        <v>22.498113</v>
      </c>
      <c r="S59">
        <v>21.553452</v>
      </c>
      <c r="T59">
        <v>0</v>
      </c>
      <c r="U59">
        <v>404.86683599999998</v>
      </c>
      <c r="V59">
        <v>9.5501470000000008</v>
      </c>
      <c r="W59">
        <v>43.718696000000001</v>
      </c>
      <c r="X59">
        <v>95.075112000000004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19.308543</v>
      </c>
      <c r="AH59">
        <v>0</v>
      </c>
      <c r="AI59">
        <v>0</v>
      </c>
      <c r="AJ59">
        <v>0</v>
      </c>
      <c r="AK59">
        <v>25.641566000000001</v>
      </c>
      <c r="AL59">
        <v>14.604481</v>
      </c>
      <c r="AM59">
        <v>0</v>
      </c>
      <c r="AN59">
        <v>0.57334099999999999</v>
      </c>
      <c r="AO59">
        <v>0.56847800000000004</v>
      </c>
      <c r="AP59">
        <v>4.9538830000000003</v>
      </c>
      <c r="AQ59">
        <v>0</v>
      </c>
      <c r="AR59">
        <v>48.030624000000003</v>
      </c>
      <c r="AS59">
        <v>14.305933</v>
      </c>
      <c r="AT59">
        <v>17.209056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90.64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1975.2222130000002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162.916921</v>
      </c>
      <c r="L60">
        <v>572.97895100000005</v>
      </c>
      <c r="M60">
        <v>80.650734999999997</v>
      </c>
      <c r="N60">
        <v>114.20325</v>
      </c>
      <c r="O60">
        <v>119.559926</v>
      </c>
      <c r="P60">
        <v>85.561800000000005</v>
      </c>
      <c r="Q60">
        <v>8.1091320000000007</v>
      </c>
      <c r="R60">
        <v>32.455475999999997</v>
      </c>
      <c r="S60">
        <v>21.553452</v>
      </c>
      <c r="T60">
        <v>0</v>
      </c>
      <c r="U60">
        <v>404.86683599999998</v>
      </c>
      <c r="V60">
        <v>13.776899999999999</v>
      </c>
      <c r="W60">
        <v>43.718696000000001</v>
      </c>
      <c r="X60">
        <v>95.075112000000004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19.308543</v>
      </c>
      <c r="AH60">
        <v>0</v>
      </c>
      <c r="AI60">
        <v>0</v>
      </c>
      <c r="AJ60">
        <v>0</v>
      </c>
      <c r="AK60">
        <v>25.641566000000001</v>
      </c>
      <c r="AL60">
        <v>2.2468430000000001</v>
      </c>
      <c r="AM60">
        <v>0</v>
      </c>
      <c r="AN60">
        <v>0.57334099999999999</v>
      </c>
      <c r="AO60">
        <v>0.56847800000000004</v>
      </c>
      <c r="AP60">
        <v>4.9538830000000003</v>
      </c>
      <c r="AQ60">
        <v>0</v>
      </c>
      <c r="AR60">
        <v>16.010207999999999</v>
      </c>
      <c r="AS60">
        <v>14.305933</v>
      </c>
      <c r="AT60">
        <v>17.209056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90.64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1977.700484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190.498175</v>
      </c>
      <c r="L61">
        <v>572.97895100000005</v>
      </c>
      <c r="M61">
        <v>84.517934999999994</v>
      </c>
      <c r="N61">
        <v>114.20325</v>
      </c>
      <c r="O61">
        <v>119.559926</v>
      </c>
      <c r="P61">
        <v>85.561800000000005</v>
      </c>
      <c r="Q61">
        <v>8.1091320000000007</v>
      </c>
      <c r="R61">
        <v>32.455475999999997</v>
      </c>
      <c r="S61">
        <v>21.553452</v>
      </c>
      <c r="T61">
        <v>0</v>
      </c>
      <c r="U61">
        <v>404.86683599999998</v>
      </c>
      <c r="V61">
        <v>13.776899999999999</v>
      </c>
      <c r="W61">
        <v>43.718696000000001</v>
      </c>
      <c r="X61">
        <v>95.075112000000004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19.308543</v>
      </c>
      <c r="AH61">
        <v>0</v>
      </c>
      <c r="AI61">
        <v>0</v>
      </c>
      <c r="AJ61">
        <v>0</v>
      </c>
      <c r="AK61">
        <v>25.641566000000001</v>
      </c>
      <c r="AL61">
        <v>2.2468430000000001</v>
      </c>
      <c r="AM61">
        <v>0</v>
      </c>
      <c r="AN61">
        <v>0.57334099999999999</v>
      </c>
      <c r="AO61">
        <v>0.56847800000000004</v>
      </c>
      <c r="AP61">
        <v>11.526448</v>
      </c>
      <c r="AQ61">
        <v>0</v>
      </c>
      <c r="AR61">
        <v>8.5387780000000006</v>
      </c>
      <c r="AS61">
        <v>14.305933</v>
      </c>
      <c r="AT61">
        <v>17.209056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90.64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2001.9457640000003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215.65924200000001</v>
      </c>
      <c r="L62">
        <v>572.97895100000005</v>
      </c>
      <c r="M62">
        <v>88.385135000000005</v>
      </c>
      <c r="N62">
        <v>114.20325</v>
      </c>
      <c r="O62">
        <v>119.559926</v>
      </c>
      <c r="P62">
        <v>85.561800000000005</v>
      </c>
      <c r="Q62">
        <v>8.1091320000000007</v>
      </c>
      <c r="R62">
        <v>32.455475999999997</v>
      </c>
      <c r="S62">
        <v>21.553452</v>
      </c>
      <c r="T62">
        <v>0</v>
      </c>
      <c r="U62">
        <v>404.86683599999998</v>
      </c>
      <c r="V62">
        <v>13.776899999999999</v>
      </c>
      <c r="W62">
        <v>43.718696000000001</v>
      </c>
      <c r="X62">
        <v>95.075112000000004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19.308543</v>
      </c>
      <c r="AH62">
        <v>0</v>
      </c>
      <c r="AI62">
        <v>0</v>
      </c>
      <c r="AJ62">
        <v>0</v>
      </c>
      <c r="AK62">
        <v>25.641566000000001</v>
      </c>
      <c r="AL62">
        <v>2.2468430000000001</v>
      </c>
      <c r="AM62">
        <v>0</v>
      </c>
      <c r="AN62">
        <v>0.57334099999999999</v>
      </c>
      <c r="AO62">
        <v>0.56847800000000004</v>
      </c>
      <c r="AP62">
        <v>11.526448</v>
      </c>
      <c r="AQ62">
        <v>15.044375</v>
      </c>
      <c r="AR62">
        <v>8.5387780000000006</v>
      </c>
      <c r="AS62">
        <v>14.305933</v>
      </c>
      <c r="AT62">
        <v>17.209056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90.64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2046.0184060000001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215.65924200000001</v>
      </c>
      <c r="L63">
        <v>505.30295100000001</v>
      </c>
      <c r="M63">
        <v>88.945599999999999</v>
      </c>
      <c r="N63">
        <v>114.20325</v>
      </c>
      <c r="O63">
        <v>119.559926</v>
      </c>
      <c r="P63">
        <v>85.561800000000005</v>
      </c>
      <c r="Q63">
        <v>6.62026</v>
      </c>
      <c r="R63">
        <v>32.455475999999997</v>
      </c>
      <c r="S63">
        <v>21.337758999999998</v>
      </c>
      <c r="T63">
        <v>0</v>
      </c>
      <c r="U63">
        <v>404.86683599999998</v>
      </c>
      <c r="V63">
        <v>13.776899999999999</v>
      </c>
      <c r="W63">
        <v>43.718696000000001</v>
      </c>
      <c r="X63">
        <v>95.075112000000004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19.308543</v>
      </c>
      <c r="AH63">
        <v>0</v>
      </c>
      <c r="AI63">
        <v>0</v>
      </c>
      <c r="AJ63">
        <v>0</v>
      </c>
      <c r="AK63">
        <v>25.641566000000001</v>
      </c>
      <c r="AL63">
        <v>2.2468430000000001</v>
      </c>
      <c r="AM63">
        <v>0</v>
      </c>
      <c r="AN63">
        <v>0.57334099999999999</v>
      </c>
      <c r="AO63">
        <v>0.56847800000000004</v>
      </c>
      <c r="AP63">
        <v>11.526448</v>
      </c>
      <c r="AQ63">
        <v>15.044375</v>
      </c>
      <c r="AR63">
        <v>8.5387780000000006</v>
      </c>
      <c r="AS63">
        <v>14.305933</v>
      </c>
      <c r="AT63">
        <v>17.209056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90.64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1977.198306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230.08194900000001</v>
      </c>
      <c r="L64">
        <v>437.62695100000002</v>
      </c>
      <c r="M64">
        <v>88.945599999999999</v>
      </c>
      <c r="N64">
        <v>114.20325</v>
      </c>
      <c r="O64">
        <v>119.559926</v>
      </c>
      <c r="P64">
        <v>85.561800000000005</v>
      </c>
      <c r="Q64">
        <v>6.62026</v>
      </c>
      <c r="R64">
        <v>32.455475999999997</v>
      </c>
      <c r="S64">
        <v>21.337758999999998</v>
      </c>
      <c r="T64">
        <v>0</v>
      </c>
      <c r="U64">
        <v>404.86683599999998</v>
      </c>
      <c r="V64">
        <v>13.776899999999999</v>
      </c>
      <c r="W64">
        <v>43.718696000000001</v>
      </c>
      <c r="X64">
        <v>95.075112000000004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19.308543</v>
      </c>
      <c r="AH64">
        <v>0</v>
      </c>
      <c r="AI64">
        <v>0</v>
      </c>
      <c r="AJ64">
        <v>0</v>
      </c>
      <c r="AK64">
        <v>25.641566000000001</v>
      </c>
      <c r="AL64">
        <v>12.357638</v>
      </c>
      <c r="AM64">
        <v>0</v>
      </c>
      <c r="AN64">
        <v>0.57334099999999999</v>
      </c>
      <c r="AO64">
        <v>0.56847800000000004</v>
      </c>
      <c r="AP64">
        <v>4.9538830000000003</v>
      </c>
      <c r="AQ64">
        <v>15.044375</v>
      </c>
      <c r="AR64">
        <v>8.5387780000000006</v>
      </c>
      <c r="AS64">
        <v>14.305933</v>
      </c>
      <c r="AT64">
        <v>17.209056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90.64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1927.4832430000001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258.42310199999997</v>
      </c>
      <c r="L65">
        <v>458.89655099999999</v>
      </c>
      <c r="M65">
        <v>88.945599999999999</v>
      </c>
      <c r="N65">
        <v>114.20325</v>
      </c>
      <c r="O65">
        <v>119.559926</v>
      </c>
      <c r="P65">
        <v>85.561800000000005</v>
      </c>
      <c r="Q65">
        <v>9.2907550000000008</v>
      </c>
      <c r="R65">
        <v>32.455475999999997</v>
      </c>
      <c r="S65">
        <v>21.337758999999998</v>
      </c>
      <c r="T65">
        <v>0</v>
      </c>
      <c r="U65">
        <v>404.86683599999998</v>
      </c>
      <c r="V65">
        <v>13.776899999999999</v>
      </c>
      <c r="W65">
        <v>43.718696000000001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19.308543</v>
      </c>
      <c r="AH65">
        <v>21.97343</v>
      </c>
      <c r="AI65">
        <v>0</v>
      </c>
      <c r="AJ65">
        <v>0</v>
      </c>
      <c r="AK65">
        <v>25.641566000000001</v>
      </c>
      <c r="AL65">
        <v>12.357638</v>
      </c>
      <c r="AM65">
        <v>0</v>
      </c>
      <c r="AN65">
        <v>0.57334099999999999</v>
      </c>
      <c r="AO65">
        <v>0.56847800000000004</v>
      </c>
      <c r="AP65">
        <v>4.9538830000000003</v>
      </c>
      <c r="AQ65">
        <v>30.088750000000001</v>
      </c>
      <c r="AR65">
        <v>8.5387780000000006</v>
      </c>
      <c r="AS65">
        <v>14.305933</v>
      </c>
      <c r="AT65">
        <v>17.209056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90.64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2016.7822959999999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265.97634799999997</v>
      </c>
      <c r="L66">
        <v>458.89655099999999</v>
      </c>
      <c r="M66">
        <v>88.945599999999999</v>
      </c>
      <c r="N66">
        <v>114.20325</v>
      </c>
      <c r="O66">
        <v>119.559926</v>
      </c>
      <c r="P66">
        <v>85.561800000000005</v>
      </c>
      <c r="Q66">
        <v>9.2907550000000008</v>
      </c>
      <c r="R66">
        <v>32.455475999999997</v>
      </c>
      <c r="S66">
        <v>21.337758999999998</v>
      </c>
      <c r="T66">
        <v>0</v>
      </c>
      <c r="U66">
        <v>404.86683599999998</v>
      </c>
      <c r="V66">
        <v>13.776899999999999</v>
      </c>
      <c r="W66">
        <v>43.718696000000001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19.308543</v>
      </c>
      <c r="AH66">
        <v>36.622383999999997</v>
      </c>
      <c r="AI66">
        <v>0</v>
      </c>
      <c r="AJ66">
        <v>0</v>
      </c>
      <c r="AK66">
        <v>25.641566000000001</v>
      </c>
      <c r="AL66">
        <v>12.357638</v>
      </c>
      <c r="AM66">
        <v>0</v>
      </c>
      <c r="AN66">
        <v>0.57334099999999999</v>
      </c>
      <c r="AO66">
        <v>0.56847800000000004</v>
      </c>
      <c r="AP66">
        <v>4.9538830000000003</v>
      </c>
      <c r="AQ66">
        <v>30.088750000000001</v>
      </c>
      <c r="AR66">
        <v>8.5387780000000006</v>
      </c>
      <c r="AS66">
        <v>14.305933</v>
      </c>
      <c r="AT66">
        <v>17.209056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90.64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2038.9844959999998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288.71915999999999</v>
      </c>
      <c r="L67">
        <v>552.67496600000004</v>
      </c>
      <c r="M67">
        <v>88.945599999999999</v>
      </c>
      <c r="N67">
        <v>114.20325</v>
      </c>
      <c r="O67">
        <v>119.559926</v>
      </c>
      <c r="P67">
        <v>85.561800000000005</v>
      </c>
      <c r="Q67">
        <v>9.2907550000000008</v>
      </c>
      <c r="R67">
        <v>32.455475999999997</v>
      </c>
      <c r="S67">
        <v>25.298255999999999</v>
      </c>
      <c r="T67">
        <v>0</v>
      </c>
      <c r="U67">
        <v>404.86683599999998</v>
      </c>
      <c r="V67">
        <v>13.776899999999999</v>
      </c>
      <c r="W67">
        <v>43.718696000000001</v>
      </c>
      <c r="X67">
        <v>95.075112000000004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19.308543</v>
      </c>
      <c r="AH67">
        <v>36.622383999999997</v>
      </c>
      <c r="AI67">
        <v>0</v>
      </c>
      <c r="AJ67">
        <v>0</v>
      </c>
      <c r="AK67">
        <v>25.641566000000001</v>
      </c>
      <c r="AL67">
        <v>2.2468430000000001</v>
      </c>
      <c r="AM67">
        <v>0</v>
      </c>
      <c r="AN67">
        <v>0.57334099999999999</v>
      </c>
      <c r="AO67">
        <v>0.56847800000000004</v>
      </c>
      <c r="AP67">
        <v>4.9538830000000003</v>
      </c>
      <c r="AQ67">
        <v>30.088750000000001</v>
      </c>
      <c r="AR67">
        <v>8.5387780000000006</v>
      </c>
      <c r="AS67">
        <v>14.305933</v>
      </c>
      <c r="AT67">
        <v>17.209056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2149.3554249999997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330.220305</v>
      </c>
      <c r="L68">
        <v>631.46551699999998</v>
      </c>
      <c r="M68">
        <v>88.945599999999999</v>
      </c>
      <c r="N68">
        <v>114.20325</v>
      </c>
      <c r="O68">
        <v>119.559926</v>
      </c>
      <c r="P68">
        <v>85.561800000000005</v>
      </c>
      <c r="Q68">
        <v>11.411816</v>
      </c>
      <c r="R68">
        <v>32.455475999999997</v>
      </c>
      <c r="S68">
        <v>25.298255999999999</v>
      </c>
      <c r="T68">
        <v>0</v>
      </c>
      <c r="U68">
        <v>404.86683599999998</v>
      </c>
      <c r="V68">
        <v>13.776899999999999</v>
      </c>
      <c r="W68">
        <v>43.718696000000001</v>
      </c>
      <c r="X68">
        <v>95.075112000000004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19.308543</v>
      </c>
      <c r="AH68">
        <v>36.622383999999997</v>
      </c>
      <c r="AI68">
        <v>0</v>
      </c>
      <c r="AJ68">
        <v>0</v>
      </c>
      <c r="AK68">
        <v>25.641566000000001</v>
      </c>
      <c r="AL68">
        <v>2.2468430000000001</v>
      </c>
      <c r="AM68">
        <v>0</v>
      </c>
      <c r="AN68">
        <v>0.57334099999999999</v>
      </c>
      <c r="AO68">
        <v>0.56847800000000004</v>
      </c>
      <c r="AP68">
        <v>4.9538830000000003</v>
      </c>
      <c r="AQ68">
        <v>30.088750000000001</v>
      </c>
      <c r="AR68">
        <v>8.5387780000000006</v>
      </c>
      <c r="AS68">
        <v>14.305933</v>
      </c>
      <c r="AT68">
        <v>17.209056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90.64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2271.7681819999998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330.22462000000002</v>
      </c>
      <c r="L69">
        <v>631.46551699999998</v>
      </c>
      <c r="M69">
        <v>88.945599999999999</v>
      </c>
      <c r="N69">
        <v>114.20325</v>
      </c>
      <c r="O69">
        <v>119.559926</v>
      </c>
      <c r="P69">
        <v>79.760999999999996</v>
      </c>
      <c r="Q69">
        <v>19.873540999999999</v>
      </c>
      <c r="R69">
        <v>32.455475999999997</v>
      </c>
      <c r="S69">
        <v>25.514731999999999</v>
      </c>
      <c r="T69">
        <v>0</v>
      </c>
      <c r="U69">
        <v>404.86683599999998</v>
      </c>
      <c r="V69">
        <v>13.779992999999999</v>
      </c>
      <c r="W69">
        <v>43.720146</v>
      </c>
      <c r="X69">
        <v>95.078738000000001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19.308543</v>
      </c>
      <c r="AH69">
        <v>36.622383999999997</v>
      </c>
      <c r="AI69">
        <v>0</v>
      </c>
      <c r="AJ69">
        <v>0</v>
      </c>
      <c r="AK69">
        <v>25.641566000000001</v>
      </c>
      <c r="AL69">
        <v>2.2468430000000001</v>
      </c>
      <c r="AM69">
        <v>0</v>
      </c>
      <c r="AN69">
        <v>0.57334099999999999</v>
      </c>
      <c r="AO69">
        <v>0.56847800000000004</v>
      </c>
      <c r="AP69">
        <v>11.526448</v>
      </c>
      <c r="AQ69">
        <v>30.088750000000001</v>
      </c>
      <c r="AR69">
        <v>4.2693890000000003</v>
      </c>
      <c r="AS69">
        <v>9.1037759999999999</v>
      </c>
      <c r="AT69">
        <v>18.123905000000001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2272.0939349999994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330.22462000000002</v>
      </c>
      <c r="L70">
        <v>631.46551699999998</v>
      </c>
      <c r="M70">
        <v>88.945599999999999</v>
      </c>
      <c r="N70">
        <v>114.20325</v>
      </c>
      <c r="O70">
        <v>119.559926</v>
      </c>
      <c r="P70">
        <v>79.760999999999996</v>
      </c>
      <c r="Q70">
        <v>19.873540999999999</v>
      </c>
      <c r="R70">
        <v>32.455475999999997</v>
      </c>
      <c r="S70">
        <v>25.514731999999999</v>
      </c>
      <c r="T70">
        <v>0</v>
      </c>
      <c r="U70">
        <v>404.86683599999998</v>
      </c>
      <c r="V70">
        <v>13.779992999999999</v>
      </c>
      <c r="W70">
        <v>43.720146</v>
      </c>
      <c r="X70">
        <v>95.078738000000001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19.308543</v>
      </c>
      <c r="AH70">
        <v>37.537944000000003</v>
      </c>
      <c r="AI70">
        <v>0</v>
      </c>
      <c r="AJ70">
        <v>0</v>
      </c>
      <c r="AK70">
        <v>25.641566000000001</v>
      </c>
      <c r="AL70">
        <v>2.2468430000000001</v>
      </c>
      <c r="AM70">
        <v>0</v>
      </c>
      <c r="AN70">
        <v>0.57334099999999999</v>
      </c>
      <c r="AO70">
        <v>0.56847800000000004</v>
      </c>
      <c r="AP70">
        <v>11.526448</v>
      </c>
      <c r="AQ70">
        <v>30.088750000000001</v>
      </c>
      <c r="AR70">
        <v>4.2693890000000003</v>
      </c>
      <c r="AS70">
        <v>9.1037759999999999</v>
      </c>
      <c r="AT70">
        <v>19.204235000000001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2274.0898249999996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330.22462000000002</v>
      </c>
      <c r="L71">
        <v>631.46551699999998</v>
      </c>
      <c r="M71">
        <v>88.945599999999999</v>
      </c>
      <c r="N71">
        <v>114.20325</v>
      </c>
      <c r="O71">
        <v>119.559926</v>
      </c>
      <c r="P71">
        <v>79.760999999999996</v>
      </c>
      <c r="Q71">
        <v>19.873540999999999</v>
      </c>
      <c r="R71">
        <v>32.455475999999997</v>
      </c>
      <c r="S71">
        <v>25.514731999999999</v>
      </c>
      <c r="T71">
        <v>0</v>
      </c>
      <c r="U71">
        <v>404.86683599999998</v>
      </c>
      <c r="V71">
        <v>13.779992999999999</v>
      </c>
      <c r="W71">
        <v>43.720146</v>
      </c>
      <c r="X71">
        <v>92.543304000000006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1.2771429999999999</v>
      </c>
      <c r="AE71">
        <v>15.931754</v>
      </c>
      <c r="AF71">
        <v>8.579383</v>
      </c>
      <c r="AG71">
        <v>19.308543</v>
      </c>
      <c r="AH71">
        <v>54.933576000000002</v>
      </c>
      <c r="AI71">
        <v>0</v>
      </c>
      <c r="AJ71">
        <v>0</v>
      </c>
      <c r="AK71">
        <v>25.641566000000001</v>
      </c>
      <c r="AL71">
        <v>2.2468430000000001</v>
      </c>
      <c r="AM71">
        <v>0</v>
      </c>
      <c r="AN71">
        <v>0.57334099999999999</v>
      </c>
      <c r="AO71">
        <v>0.56847800000000004</v>
      </c>
      <c r="AP71">
        <v>4.9538830000000003</v>
      </c>
      <c r="AQ71">
        <v>30.088750000000001</v>
      </c>
      <c r="AR71">
        <v>4.2693890000000003</v>
      </c>
      <c r="AS71">
        <v>9.1037759999999999</v>
      </c>
      <c r="AT71">
        <v>19.336023000000001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2283.7863889999994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330.22462000000002</v>
      </c>
      <c r="L72">
        <v>631.46551699999998</v>
      </c>
      <c r="M72">
        <v>88.945599999999999</v>
      </c>
      <c r="N72">
        <v>114.20325</v>
      </c>
      <c r="O72">
        <v>119.559926</v>
      </c>
      <c r="P72">
        <v>79.760999999999996</v>
      </c>
      <c r="Q72">
        <v>19.873540999999999</v>
      </c>
      <c r="R72">
        <v>32.455475999999997</v>
      </c>
      <c r="S72">
        <v>25.514731999999999</v>
      </c>
      <c r="T72">
        <v>0</v>
      </c>
      <c r="U72">
        <v>404.86683599999998</v>
      </c>
      <c r="V72">
        <v>13.779992999999999</v>
      </c>
      <c r="W72">
        <v>43.720146</v>
      </c>
      <c r="X72">
        <v>92.543304000000006</v>
      </c>
      <c r="Y72">
        <v>0</v>
      </c>
      <c r="Z72">
        <v>0</v>
      </c>
      <c r="AA72">
        <v>6.7975709999999996</v>
      </c>
      <c r="AB72">
        <v>12.732794999999999</v>
      </c>
      <c r="AC72">
        <v>0</v>
      </c>
      <c r="AD72">
        <v>8.8327200000000001</v>
      </c>
      <c r="AE72">
        <v>15.931754</v>
      </c>
      <c r="AF72">
        <v>8.579383</v>
      </c>
      <c r="AG72">
        <v>19.308543</v>
      </c>
      <c r="AH72">
        <v>73.244767999999993</v>
      </c>
      <c r="AI72">
        <v>3.0768409999999999</v>
      </c>
      <c r="AJ72">
        <v>0</v>
      </c>
      <c r="AK72">
        <v>25.641566000000001</v>
      </c>
      <c r="AL72">
        <v>2.2468430000000001</v>
      </c>
      <c r="AM72">
        <v>0</v>
      </c>
      <c r="AN72">
        <v>0.57334099999999999</v>
      </c>
      <c r="AO72">
        <v>0.56847800000000004</v>
      </c>
      <c r="AP72">
        <v>4.9538830000000003</v>
      </c>
      <c r="AQ72">
        <v>30.088750000000001</v>
      </c>
      <c r="AR72">
        <v>4.2693890000000003</v>
      </c>
      <c r="AS72">
        <v>9.1037759999999999</v>
      </c>
      <c r="AT72">
        <v>19.336023000000001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2332.2603649999996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330.22462000000002</v>
      </c>
      <c r="L73">
        <v>631.46551699999998</v>
      </c>
      <c r="M73">
        <v>88.945599999999999</v>
      </c>
      <c r="N73">
        <v>114.20325</v>
      </c>
      <c r="O73">
        <v>119.559926</v>
      </c>
      <c r="P73">
        <v>79.760999999999996</v>
      </c>
      <c r="Q73">
        <v>19.873540999999999</v>
      </c>
      <c r="R73">
        <v>32.455475999999997</v>
      </c>
      <c r="S73">
        <v>25.514731999999999</v>
      </c>
      <c r="T73">
        <v>0</v>
      </c>
      <c r="U73">
        <v>404.86683599999998</v>
      </c>
      <c r="V73">
        <v>13.779992999999999</v>
      </c>
      <c r="W73">
        <v>43.720146</v>
      </c>
      <c r="X73">
        <v>92.543304000000006</v>
      </c>
      <c r="Y73">
        <v>0</v>
      </c>
      <c r="Z73">
        <v>0</v>
      </c>
      <c r="AA73">
        <v>13.518763999999999</v>
      </c>
      <c r="AB73">
        <v>12.732794999999999</v>
      </c>
      <c r="AC73">
        <v>0</v>
      </c>
      <c r="AD73">
        <v>17.665438999999999</v>
      </c>
      <c r="AE73">
        <v>15.931754</v>
      </c>
      <c r="AF73">
        <v>8.579383</v>
      </c>
      <c r="AG73">
        <v>19.308543</v>
      </c>
      <c r="AH73">
        <v>82.400363999999996</v>
      </c>
      <c r="AI73">
        <v>6.1536819999999999</v>
      </c>
      <c r="AJ73">
        <v>0</v>
      </c>
      <c r="AK73">
        <v>25.641566000000001</v>
      </c>
      <c r="AL73">
        <v>2.2468430000000001</v>
      </c>
      <c r="AM73">
        <v>0</v>
      </c>
      <c r="AN73">
        <v>0.57334099999999999</v>
      </c>
      <c r="AO73">
        <v>0.56847800000000004</v>
      </c>
      <c r="AP73">
        <v>4.9538830000000003</v>
      </c>
      <c r="AQ73">
        <v>60.177498999999997</v>
      </c>
      <c r="AR73">
        <v>3.2020420000000001</v>
      </c>
      <c r="AS73">
        <v>4.5518879999999999</v>
      </c>
      <c r="AT73">
        <v>19.336023000000001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90.06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2384.5162279999995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330.22462000000002</v>
      </c>
      <c r="L74">
        <v>631.46551699999998</v>
      </c>
      <c r="M74">
        <v>88.945599999999999</v>
      </c>
      <c r="N74">
        <v>114.20325</v>
      </c>
      <c r="O74">
        <v>119.559926</v>
      </c>
      <c r="P74">
        <v>79.760999999999996</v>
      </c>
      <c r="Q74">
        <v>19.873540999999999</v>
      </c>
      <c r="R74">
        <v>32.455475999999997</v>
      </c>
      <c r="S74">
        <v>25.514731999999999</v>
      </c>
      <c r="T74">
        <v>0</v>
      </c>
      <c r="U74">
        <v>404.86683599999998</v>
      </c>
      <c r="V74">
        <v>13.779992999999999</v>
      </c>
      <c r="W74">
        <v>43.720146</v>
      </c>
      <c r="X74">
        <v>92.543304000000006</v>
      </c>
      <c r="Y74">
        <v>0</v>
      </c>
      <c r="Z74">
        <v>0</v>
      </c>
      <c r="AA74">
        <v>27.113906</v>
      </c>
      <c r="AB74">
        <v>12.732794999999999</v>
      </c>
      <c r="AC74">
        <v>0</v>
      </c>
      <c r="AD74">
        <v>26.498159000000001</v>
      </c>
      <c r="AE74">
        <v>31.863507999999999</v>
      </c>
      <c r="AF74">
        <v>8.579383</v>
      </c>
      <c r="AG74">
        <v>19.308543</v>
      </c>
      <c r="AH74">
        <v>100.711556</v>
      </c>
      <c r="AI74">
        <v>31.615157</v>
      </c>
      <c r="AJ74">
        <v>0</v>
      </c>
      <c r="AK74">
        <v>25.641566000000001</v>
      </c>
      <c r="AL74">
        <v>2.2468430000000001</v>
      </c>
      <c r="AM74">
        <v>4.6394799999999998</v>
      </c>
      <c r="AN74">
        <v>0.57334099999999999</v>
      </c>
      <c r="AO74">
        <v>0.56847800000000004</v>
      </c>
      <c r="AP74">
        <v>4.9538830000000003</v>
      </c>
      <c r="AQ74">
        <v>60.177498999999997</v>
      </c>
      <c r="AR74">
        <v>3.2020420000000001</v>
      </c>
      <c r="AS74">
        <v>4.5518879999999999</v>
      </c>
      <c r="AT74">
        <v>19.336023000000001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2471.2879909999992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330.22462000000002</v>
      </c>
      <c r="L75">
        <v>631.46551699999998</v>
      </c>
      <c r="M75">
        <v>88.945599999999999</v>
      </c>
      <c r="N75">
        <v>114.20325</v>
      </c>
      <c r="O75">
        <v>119.559926</v>
      </c>
      <c r="P75">
        <v>79.760999999999996</v>
      </c>
      <c r="Q75">
        <v>19.873540999999999</v>
      </c>
      <c r="R75">
        <v>32.455475999999997</v>
      </c>
      <c r="S75">
        <v>25.514731999999999</v>
      </c>
      <c r="T75">
        <v>0</v>
      </c>
      <c r="U75">
        <v>404.86683599999998</v>
      </c>
      <c r="V75">
        <v>13.779992999999999</v>
      </c>
      <c r="W75">
        <v>43.720146</v>
      </c>
      <c r="X75">
        <v>92.543304000000006</v>
      </c>
      <c r="Y75">
        <v>0</v>
      </c>
      <c r="Z75">
        <v>0</v>
      </c>
      <c r="AA75">
        <v>38.188600000000001</v>
      </c>
      <c r="AB75">
        <v>25.465589000000001</v>
      </c>
      <c r="AC75">
        <v>6.1556160000000002</v>
      </c>
      <c r="AD75">
        <v>35.330877999999998</v>
      </c>
      <c r="AE75">
        <v>47.795262000000001</v>
      </c>
      <c r="AF75">
        <v>17.158766</v>
      </c>
      <c r="AG75">
        <v>19.308543</v>
      </c>
      <c r="AH75">
        <v>126.34722499999999</v>
      </c>
      <c r="AI75">
        <v>31.615157</v>
      </c>
      <c r="AJ75">
        <v>0</v>
      </c>
      <c r="AK75">
        <v>25.641566000000001</v>
      </c>
      <c r="AL75">
        <v>12.919347999999999</v>
      </c>
      <c r="AM75">
        <v>9.0212109999999992</v>
      </c>
      <c r="AN75">
        <v>0.57334099999999999</v>
      </c>
      <c r="AO75">
        <v>0.56847800000000004</v>
      </c>
      <c r="AP75">
        <v>4.9538830000000003</v>
      </c>
      <c r="AQ75">
        <v>60.177498999999997</v>
      </c>
      <c r="AR75">
        <v>3.2020420000000001</v>
      </c>
      <c r="AS75">
        <v>4.5518879999999999</v>
      </c>
      <c r="AT75">
        <v>19.336023000000001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2575.2848560000002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330.22462000000002</v>
      </c>
      <c r="L76">
        <v>631.46551699999998</v>
      </c>
      <c r="M76">
        <v>88.945599999999999</v>
      </c>
      <c r="N76">
        <v>114.20325</v>
      </c>
      <c r="O76">
        <v>119.559926</v>
      </c>
      <c r="P76">
        <v>79.760999999999996</v>
      </c>
      <c r="Q76">
        <v>19.873540999999999</v>
      </c>
      <c r="R76">
        <v>32.455475999999997</v>
      </c>
      <c r="S76">
        <v>25.514731999999999</v>
      </c>
      <c r="T76">
        <v>0</v>
      </c>
      <c r="U76">
        <v>404.86683599999998</v>
      </c>
      <c r="V76">
        <v>13.779992999999999</v>
      </c>
      <c r="W76">
        <v>43.720146</v>
      </c>
      <c r="X76">
        <v>92.543304000000006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18.731538</v>
      </c>
      <c r="AD76">
        <v>35.330877999999998</v>
      </c>
      <c r="AE76">
        <v>47.795262000000001</v>
      </c>
      <c r="AF76">
        <v>28.597943999999998</v>
      </c>
      <c r="AG76">
        <v>19.308543</v>
      </c>
      <c r="AH76">
        <v>135.68593300000001</v>
      </c>
      <c r="AI76">
        <v>31.615157</v>
      </c>
      <c r="AJ76">
        <v>0</v>
      </c>
      <c r="AK76">
        <v>25.641566000000001</v>
      </c>
      <c r="AL76">
        <v>23.591854000000001</v>
      </c>
      <c r="AM76">
        <v>9.0212109999999992</v>
      </c>
      <c r="AN76">
        <v>0.57334099999999999</v>
      </c>
      <c r="AO76">
        <v>0.56847800000000004</v>
      </c>
      <c r="AP76">
        <v>4.9538830000000003</v>
      </c>
      <c r="AQ76">
        <v>60.177498999999997</v>
      </c>
      <c r="AR76">
        <v>3.2020420000000001</v>
      </c>
      <c r="AS76">
        <v>4.5518879999999999</v>
      </c>
      <c r="AT76">
        <v>19.336023000000001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2653.517057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330.22462000000002</v>
      </c>
      <c r="L77">
        <v>631.46551699999998</v>
      </c>
      <c r="M77">
        <v>88.945599999999999</v>
      </c>
      <c r="N77">
        <v>114.20325</v>
      </c>
      <c r="O77">
        <v>119.559926</v>
      </c>
      <c r="P77">
        <v>79.760999999999996</v>
      </c>
      <c r="Q77">
        <v>19.873540999999999</v>
      </c>
      <c r="R77">
        <v>32.455475999999997</v>
      </c>
      <c r="S77">
        <v>25.514731999999999</v>
      </c>
      <c r="T77">
        <v>0</v>
      </c>
      <c r="U77">
        <v>404.86683599999998</v>
      </c>
      <c r="V77">
        <v>13.779992999999999</v>
      </c>
      <c r="W77">
        <v>43.720146</v>
      </c>
      <c r="X77">
        <v>92.543304000000006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18.731538</v>
      </c>
      <c r="AD77">
        <v>35.330877999999998</v>
      </c>
      <c r="AE77">
        <v>47.795262000000001</v>
      </c>
      <c r="AF77">
        <v>28.597943999999998</v>
      </c>
      <c r="AG77">
        <v>19.308543</v>
      </c>
      <c r="AH77">
        <v>135.68593300000001</v>
      </c>
      <c r="AI77">
        <v>31.615157</v>
      </c>
      <c r="AJ77">
        <v>0</v>
      </c>
      <c r="AK77">
        <v>25.641566000000001</v>
      </c>
      <c r="AL77">
        <v>68.528717999999998</v>
      </c>
      <c r="AM77">
        <v>15.279354</v>
      </c>
      <c r="AN77">
        <v>0.57334099999999999</v>
      </c>
      <c r="AO77">
        <v>0.56847800000000004</v>
      </c>
      <c r="AP77">
        <v>3.9631069999999999</v>
      </c>
      <c r="AQ77">
        <v>60.177498999999997</v>
      </c>
      <c r="AR77">
        <v>48.030624000000003</v>
      </c>
      <c r="AS77">
        <v>4.5518879999999999</v>
      </c>
      <c r="AT77">
        <v>19.336023000000001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2748.5498699999998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330.22462000000002</v>
      </c>
      <c r="L78">
        <v>631.46551699999998</v>
      </c>
      <c r="M78">
        <v>88.945599999999999</v>
      </c>
      <c r="N78">
        <v>114.20325</v>
      </c>
      <c r="O78">
        <v>119.559926</v>
      </c>
      <c r="P78">
        <v>79.760999999999996</v>
      </c>
      <c r="Q78">
        <v>19.873540999999999</v>
      </c>
      <c r="R78">
        <v>32.455475999999997</v>
      </c>
      <c r="S78">
        <v>25.514731999999999</v>
      </c>
      <c r="T78">
        <v>0</v>
      </c>
      <c r="U78">
        <v>404.86683599999998</v>
      </c>
      <c r="V78">
        <v>13.779992999999999</v>
      </c>
      <c r="W78">
        <v>43.720146</v>
      </c>
      <c r="X78">
        <v>92.543304000000006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18.731538</v>
      </c>
      <c r="AD78">
        <v>35.330877999999998</v>
      </c>
      <c r="AE78">
        <v>47.795262000000001</v>
      </c>
      <c r="AF78">
        <v>28.597943999999998</v>
      </c>
      <c r="AG78">
        <v>19.308543</v>
      </c>
      <c r="AH78">
        <v>135.68593300000001</v>
      </c>
      <c r="AI78">
        <v>31.615157</v>
      </c>
      <c r="AJ78">
        <v>0</v>
      </c>
      <c r="AK78">
        <v>25.641566000000001</v>
      </c>
      <c r="AL78">
        <v>68.528717999999998</v>
      </c>
      <c r="AM78">
        <v>15.279354</v>
      </c>
      <c r="AN78">
        <v>0.57334099999999999</v>
      </c>
      <c r="AO78">
        <v>0.56847800000000004</v>
      </c>
      <c r="AP78">
        <v>3.9631069999999999</v>
      </c>
      <c r="AQ78">
        <v>60.177498999999997</v>
      </c>
      <c r="AR78">
        <v>4.2693890000000003</v>
      </c>
      <c r="AS78">
        <v>4.5518879999999999</v>
      </c>
      <c r="AT78">
        <v>19.336023000000001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2704.7886349999999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330.220305</v>
      </c>
      <c r="L79">
        <v>631.46551699999998</v>
      </c>
      <c r="M79">
        <v>88.945599999999999</v>
      </c>
      <c r="N79">
        <v>114.20325</v>
      </c>
      <c r="O79">
        <v>119.559926</v>
      </c>
      <c r="P79">
        <v>79.760999999999996</v>
      </c>
      <c r="Q79">
        <v>19.873540999999999</v>
      </c>
      <c r="R79">
        <v>32.455475999999997</v>
      </c>
      <c r="S79">
        <v>25.514731999999999</v>
      </c>
      <c r="T79">
        <v>0</v>
      </c>
      <c r="U79">
        <v>404.86683599999998</v>
      </c>
      <c r="V79">
        <v>13.776899999999999</v>
      </c>
      <c r="W79">
        <v>43.718696000000001</v>
      </c>
      <c r="X79">
        <v>92.542096000000001</v>
      </c>
      <c r="Y79">
        <v>0</v>
      </c>
      <c r="Z79">
        <v>18.912928000000001</v>
      </c>
      <c r="AA79">
        <v>27.113906</v>
      </c>
      <c r="AB79">
        <v>38.198383999999997</v>
      </c>
      <c r="AC79">
        <v>18.731538</v>
      </c>
      <c r="AD79">
        <v>35.330877999999998</v>
      </c>
      <c r="AE79">
        <v>47.795262000000001</v>
      </c>
      <c r="AF79">
        <v>28.597943999999998</v>
      </c>
      <c r="AG79">
        <v>19.308543</v>
      </c>
      <c r="AH79">
        <v>135.68593300000001</v>
      </c>
      <c r="AI79">
        <v>31.615157</v>
      </c>
      <c r="AJ79">
        <v>0</v>
      </c>
      <c r="AK79">
        <v>25.641566000000001</v>
      </c>
      <c r="AL79">
        <v>68.528717999999998</v>
      </c>
      <c r="AM79">
        <v>15.279354</v>
      </c>
      <c r="AN79">
        <v>0.57334099999999999</v>
      </c>
      <c r="AO79">
        <v>0.56847800000000004</v>
      </c>
      <c r="AP79">
        <v>3.9631069999999999</v>
      </c>
      <c r="AQ79">
        <v>60.177498999999997</v>
      </c>
      <c r="AR79">
        <v>4.2693890000000003</v>
      </c>
      <c r="AS79">
        <v>4.5518879999999999</v>
      </c>
      <c r="AT79">
        <v>19.336023000000001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2691.1437109999997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330.220305</v>
      </c>
      <c r="L80">
        <v>631.46551699999998</v>
      </c>
      <c r="M80">
        <v>88.945599999999999</v>
      </c>
      <c r="N80">
        <v>114.20325</v>
      </c>
      <c r="O80">
        <v>119.559926</v>
      </c>
      <c r="P80">
        <v>79.760999999999996</v>
      </c>
      <c r="Q80">
        <v>19.873540999999999</v>
      </c>
      <c r="R80">
        <v>32.455475999999997</v>
      </c>
      <c r="S80">
        <v>25.514731999999999</v>
      </c>
      <c r="T80">
        <v>0</v>
      </c>
      <c r="U80">
        <v>404.86683599999998</v>
      </c>
      <c r="V80">
        <v>13.776899999999999</v>
      </c>
      <c r="W80">
        <v>43.718696000000001</v>
      </c>
      <c r="X80">
        <v>92.542096000000001</v>
      </c>
      <c r="Y80">
        <v>0</v>
      </c>
      <c r="Z80">
        <v>18.912928000000001</v>
      </c>
      <c r="AA80">
        <v>27.113906</v>
      </c>
      <c r="AB80">
        <v>38.198383999999997</v>
      </c>
      <c r="AC80">
        <v>18.731538</v>
      </c>
      <c r="AD80">
        <v>35.330877999999998</v>
      </c>
      <c r="AE80">
        <v>47.795262000000001</v>
      </c>
      <c r="AF80">
        <v>28.597943999999998</v>
      </c>
      <c r="AG80">
        <v>19.308543</v>
      </c>
      <c r="AH80">
        <v>135.68593300000001</v>
      </c>
      <c r="AI80">
        <v>3.6922090000000001</v>
      </c>
      <c r="AJ80">
        <v>0</v>
      </c>
      <c r="AK80">
        <v>25.641566000000001</v>
      </c>
      <c r="AL80">
        <v>68.528717999999998</v>
      </c>
      <c r="AM80">
        <v>15.279354</v>
      </c>
      <c r="AN80">
        <v>0.57334099999999999</v>
      </c>
      <c r="AO80">
        <v>0.56847800000000004</v>
      </c>
      <c r="AP80">
        <v>3.9631069999999999</v>
      </c>
      <c r="AQ80">
        <v>60.177498999999997</v>
      </c>
      <c r="AR80">
        <v>4.2693890000000003</v>
      </c>
      <c r="AS80">
        <v>4.5518879999999999</v>
      </c>
      <c r="AT80">
        <v>19.336023000000001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2663.2207629999994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330.220305</v>
      </c>
      <c r="L81">
        <v>631.46551699999998</v>
      </c>
      <c r="M81">
        <v>88.945599999999999</v>
      </c>
      <c r="N81">
        <v>114.20325</v>
      </c>
      <c r="O81">
        <v>119.559926</v>
      </c>
      <c r="P81">
        <v>84.279854999999998</v>
      </c>
      <c r="Q81">
        <v>12.2539</v>
      </c>
      <c r="R81">
        <v>32.455475999999997</v>
      </c>
      <c r="S81">
        <v>25.513949</v>
      </c>
      <c r="T81">
        <v>0</v>
      </c>
      <c r="U81">
        <v>404.86683599999998</v>
      </c>
      <c r="V81">
        <v>13.776899999999999</v>
      </c>
      <c r="W81">
        <v>43.718696000000001</v>
      </c>
      <c r="X81">
        <v>94.852862000000002</v>
      </c>
      <c r="Y81">
        <v>0</v>
      </c>
      <c r="Z81">
        <v>6.3043089999999999</v>
      </c>
      <c r="AA81">
        <v>25.204476</v>
      </c>
      <c r="AB81">
        <v>38.198383999999997</v>
      </c>
      <c r="AC81">
        <v>18.731538</v>
      </c>
      <c r="AD81">
        <v>35.330877999999998</v>
      </c>
      <c r="AE81">
        <v>47.795262000000001</v>
      </c>
      <c r="AF81">
        <v>28.597943999999998</v>
      </c>
      <c r="AG81">
        <v>19.308543</v>
      </c>
      <c r="AH81">
        <v>128.17834400000001</v>
      </c>
      <c r="AI81">
        <v>0</v>
      </c>
      <c r="AJ81">
        <v>0</v>
      </c>
      <c r="AK81">
        <v>25.641566000000001</v>
      </c>
      <c r="AL81">
        <v>23.591854000000001</v>
      </c>
      <c r="AM81">
        <v>10.206856</v>
      </c>
      <c r="AN81">
        <v>0.57334099999999999</v>
      </c>
      <c r="AO81">
        <v>0.14212</v>
      </c>
      <c r="AP81">
        <v>3.9631069999999999</v>
      </c>
      <c r="AQ81">
        <v>60.177498999999997</v>
      </c>
      <c r="AR81">
        <v>6.404083</v>
      </c>
      <c r="AS81">
        <v>4.5518879999999999</v>
      </c>
      <c r="AT81">
        <v>19.336023000000001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2588.4110869999986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330.220305</v>
      </c>
      <c r="L82">
        <v>631.46551699999998</v>
      </c>
      <c r="M82">
        <v>88.945599999999999</v>
      </c>
      <c r="N82">
        <v>114.20325</v>
      </c>
      <c r="O82">
        <v>119.559926</v>
      </c>
      <c r="P82">
        <v>85.561800000000005</v>
      </c>
      <c r="Q82">
        <v>12.2539</v>
      </c>
      <c r="R82">
        <v>32.455475999999997</v>
      </c>
      <c r="S82">
        <v>25.298255999999999</v>
      </c>
      <c r="T82">
        <v>0</v>
      </c>
      <c r="U82">
        <v>404.86683599999998</v>
      </c>
      <c r="V82">
        <v>13.776899999999999</v>
      </c>
      <c r="W82">
        <v>43.718696000000001</v>
      </c>
      <c r="X82">
        <v>95.075112000000004</v>
      </c>
      <c r="Y82">
        <v>0</v>
      </c>
      <c r="Z82">
        <v>0</v>
      </c>
      <c r="AA82">
        <v>13.518763999999999</v>
      </c>
      <c r="AB82">
        <v>38.198383999999997</v>
      </c>
      <c r="AC82">
        <v>0</v>
      </c>
      <c r="AD82">
        <v>35.330877999999998</v>
      </c>
      <c r="AE82">
        <v>47.795262000000001</v>
      </c>
      <c r="AF82">
        <v>17.158766</v>
      </c>
      <c r="AG82">
        <v>19.308543</v>
      </c>
      <c r="AH82">
        <v>109.867152</v>
      </c>
      <c r="AI82">
        <v>0</v>
      </c>
      <c r="AJ82">
        <v>0</v>
      </c>
      <c r="AK82">
        <v>25.641566000000001</v>
      </c>
      <c r="AL82">
        <v>12.357638</v>
      </c>
      <c r="AM82">
        <v>10.206856</v>
      </c>
      <c r="AN82">
        <v>0.57334099999999999</v>
      </c>
      <c r="AO82">
        <v>0.14212</v>
      </c>
      <c r="AP82">
        <v>3.9631069999999999</v>
      </c>
      <c r="AQ82">
        <v>60.177498999999997</v>
      </c>
      <c r="AR82">
        <v>48.030624000000003</v>
      </c>
      <c r="AS82">
        <v>4.5518879999999999</v>
      </c>
      <c r="AT82">
        <v>19.336023000000001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90.64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2554.1999849999988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330.220305</v>
      </c>
      <c r="L83">
        <v>631.46551699999998</v>
      </c>
      <c r="M83">
        <v>88.945599999999999</v>
      </c>
      <c r="N83">
        <v>114.20325</v>
      </c>
      <c r="O83">
        <v>119.559926</v>
      </c>
      <c r="P83">
        <v>85.561800000000005</v>
      </c>
      <c r="Q83">
        <v>12.2539</v>
      </c>
      <c r="R83">
        <v>32.455475999999997</v>
      </c>
      <c r="S83">
        <v>25.298255999999999</v>
      </c>
      <c r="T83">
        <v>0</v>
      </c>
      <c r="U83">
        <v>404.86683599999998</v>
      </c>
      <c r="V83">
        <v>13.776899999999999</v>
      </c>
      <c r="W83">
        <v>43.718696000000001</v>
      </c>
      <c r="X83">
        <v>95.075112000000004</v>
      </c>
      <c r="Y83">
        <v>0</v>
      </c>
      <c r="Z83">
        <v>0</v>
      </c>
      <c r="AA83">
        <v>13.518763999999999</v>
      </c>
      <c r="AB83">
        <v>38.198383999999997</v>
      </c>
      <c r="AC83">
        <v>0</v>
      </c>
      <c r="AD83">
        <v>35.330877999999998</v>
      </c>
      <c r="AE83">
        <v>31.863507999999999</v>
      </c>
      <c r="AF83">
        <v>8.579383</v>
      </c>
      <c r="AG83">
        <v>19.308543</v>
      </c>
      <c r="AH83">
        <v>82.400363999999996</v>
      </c>
      <c r="AI83">
        <v>0</v>
      </c>
      <c r="AJ83">
        <v>0</v>
      </c>
      <c r="AK83">
        <v>25.641566000000001</v>
      </c>
      <c r="AL83">
        <v>12.357638</v>
      </c>
      <c r="AM83">
        <v>5.1034280000000001</v>
      </c>
      <c r="AN83">
        <v>0.57334099999999999</v>
      </c>
      <c r="AO83">
        <v>0.14212</v>
      </c>
      <c r="AP83">
        <v>3.9631069999999999</v>
      </c>
      <c r="AQ83">
        <v>30.088750000000001</v>
      </c>
      <c r="AR83">
        <v>48.030624000000003</v>
      </c>
      <c r="AS83">
        <v>4.5518879999999999</v>
      </c>
      <c r="AT83">
        <v>19.336023000000001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90.64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2467.0298829999988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330.220305</v>
      </c>
      <c r="L84">
        <v>631.46551699999998</v>
      </c>
      <c r="M84">
        <v>88.945599999999999</v>
      </c>
      <c r="N84">
        <v>114.20325</v>
      </c>
      <c r="O84">
        <v>119.559926</v>
      </c>
      <c r="P84">
        <v>85.561800000000005</v>
      </c>
      <c r="Q84">
        <v>12.2539</v>
      </c>
      <c r="R84">
        <v>32.455475999999997</v>
      </c>
      <c r="S84">
        <v>25.298255999999999</v>
      </c>
      <c r="T84">
        <v>0</v>
      </c>
      <c r="U84">
        <v>404.86683599999998</v>
      </c>
      <c r="V84">
        <v>13.776899999999999</v>
      </c>
      <c r="W84">
        <v>43.718696000000001</v>
      </c>
      <c r="X84">
        <v>95.075112000000004</v>
      </c>
      <c r="Y84">
        <v>0</v>
      </c>
      <c r="Z84">
        <v>0</v>
      </c>
      <c r="AA84">
        <v>6.7975709999999996</v>
      </c>
      <c r="AB84">
        <v>25.465589000000001</v>
      </c>
      <c r="AC84">
        <v>0</v>
      </c>
      <c r="AD84">
        <v>24.265713000000002</v>
      </c>
      <c r="AE84">
        <v>31.863507999999999</v>
      </c>
      <c r="AF84">
        <v>8.579383</v>
      </c>
      <c r="AG84">
        <v>19.308543</v>
      </c>
      <c r="AH84">
        <v>54.933576000000002</v>
      </c>
      <c r="AI84">
        <v>0</v>
      </c>
      <c r="AJ84">
        <v>0</v>
      </c>
      <c r="AK84">
        <v>25.641566000000001</v>
      </c>
      <c r="AL84">
        <v>12.357638</v>
      </c>
      <c r="AM84">
        <v>5.1034280000000001</v>
      </c>
      <c r="AN84">
        <v>0.57334099999999999</v>
      </c>
      <c r="AO84">
        <v>0.14212</v>
      </c>
      <c r="AP84">
        <v>3.9631069999999999</v>
      </c>
      <c r="AQ84">
        <v>30.088750000000001</v>
      </c>
      <c r="AR84">
        <v>10.673472</v>
      </c>
      <c r="AS84">
        <v>4.5518879999999999</v>
      </c>
      <c r="AT84">
        <v>19.336023000000001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2371.6867899999984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330.220305</v>
      </c>
      <c r="L85">
        <v>631.46551699999998</v>
      </c>
      <c r="M85">
        <v>88.945599999999999</v>
      </c>
      <c r="N85">
        <v>114.20325</v>
      </c>
      <c r="O85">
        <v>119.559926</v>
      </c>
      <c r="P85">
        <v>85.561800000000005</v>
      </c>
      <c r="Q85">
        <v>12.2539</v>
      </c>
      <c r="R85">
        <v>32.455475999999997</v>
      </c>
      <c r="S85">
        <v>25.298255999999999</v>
      </c>
      <c r="T85">
        <v>0</v>
      </c>
      <c r="U85">
        <v>404.86683599999998</v>
      </c>
      <c r="V85">
        <v>13.776899999999999</v>
      </c>
      <c r="W85">
        <v>43.718696000000001</v>
      </c>
      <c r="X85">
        <v>95.075112000000004</v>
      </c>
      <c r="Y85">
        <v>0</v>
      </c>
      <c r="Z85">
        <v>0</v>
      </c>
      <c r="AA85">
        <v>0</v>
      </c>
      <c r="AB85">
        <v>12.732794999999999</v>
      </c>
      <c r="AC85">
        <v>0</v>
      </c>
      <c r="AD85">
        <v>17.879999000000002</v>
      </c>
      <c r="AE85">
        <v>31.863507999999999</v>
      </c>
      <c r="AF85">
        <v>8.579383</v>
      </c>
      <c r="AG85">
        <v>19.308543</v>
      </c>
      <c r="AH85">
        <v>54.933576000000002</v>
      </c>
      <c r="AI85">
        <v>0</v>
      </c>
      <c r="AJ85">
        <v>0</v>
      </c>
      <c r="AK85">
        <v>25.641566000000001</v>
      </c>
      <c r="AL85">
        <v>12.357638</v>
      </c>
      <c r="AM85">
        <v>5.1034280000000001</v>
      </c>
      <c r="AN85">
        <v>0.57334099999999999</v>
      </c>
      <c r="AO85">
        <v>0.14212</v>
      </c>
      <c r="AP85">
        <v>3.9631069999999999</v>
      </c>
      <c r="AQ85">
        <v>30.088750000000001</v>
      </c>
      <c r="AR85">
        <v>8.5387780000000006</v>
      </c>
      <c r="AS85">
        <v>4.5518879999999999</v>
      </c>
      <c r="AT85">
        <v>19.336023000000001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90.64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2343.6360169999984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330.220305</v>
      </c>
      <c r="L86">
        <v>631.46551699999998</v>
      </c>
      <c r="M86">
        <v>88.945599999999999</v>
      </c>
      <c r="N86">
        <v>114.20325</v>
      </c>
      <c r="O86">
        <v>119.559926</v>
      </c>
      <c r="P86">
        <v>85.561800000000005</v>
      </c>
      <c r="Q86">
        <v>12.2539</v>
      </c>
      <c r="R86">
        <v>32.455475999999997</v>
      </c>
      <c r="S86">
        <v>25.298255999999999</v>
      </c>
      <c r="T86">
        <v>0</v>
      </c>
      <c r="U86">
        <v>404.86683599999998</v>
      </c>
      <c r="V86">
        <v>13.776899999999999</v>
      </c>
      <c r="W86">
        <v>43.718696000000001</v>
      </c>
      <c r="X86">
        <v>95.075112000000004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17.369142</v>
      </c>
      <c r="AE86">
        <v>31.863507999999999</v>
      </c>
      <c r="AF86">
        <v>8.579383</v>
      </c>
      <c r="AG86">
        <v>19.308543</v>
      </c>
      <c r="AH86">
        <v>41.841073999999999</v>
      </c>
      <c r="AI86">
        <v>0</v>
      </c>
      <c r="AJ86">
        <v>0</v>
      </c>
      <c r="AK86">
        <v>25.641566000000001</v>
      </c>
      <c r="AL86">
        <v>12.357638</v>
      </c>
      <c r="AM86">
        <v>3.067212</v>
      </c>
      <c r="AN86">
        <v>0.57334099999999999</v>
      </c>
      <c r="AO86">
        <v>0.14212</v>
      </c>
      <c r="AP86">
        <v>3.9631069999999999</v>
      </c>
      <c r="AQ86">
        <v>30.088750000000001</v>
      </c>
      <c r="AR86">
        <v>8.5387780000000006</v>
      </c>
      <c r="AS86">
        <v>4.5518879999999999</v>
      </c>
      <c r="AT86">
        <v>19.336023000000001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2315.2636469999989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330.220305</v>
      </c>
      <c r="L87">
        <v>628.29008799999997</v>
      </c>
      <c r="M87">
        <v>88.945599999999999</v>
      </c>
      <c r="N87">
        <v>114.20325</v>
      </c>
      <c r="O87">
        <v>119.559926</v>
      </c>
      <c r="P87">
        <v>85.561800000000005</v>
      </c>
      <c r="Q87">
        <v>4.2419320000000003</v>
      </c>
      <c r="R87">
        <v>32.455475999999997</v>
      </c>
      <c r="S87">
        <v>17.692923</v>
      </c>
      <c r="T87">
        <v>0</v>
      </c>
      <c r="U87">
        <v>404.86683599999998</v>
      </c>
      <c r="V87">
        <v>13.776899999999999</v>
      </c>
      <c r="W87">
        <v>43.718696000000001</v>
      </c>
      <c r="X87">
        <v>95.075112000000004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7.918285</v>
      </c>
      <c r="AE87">
        <v>15.931754</v>
      </c>
      <c r="AF87">
        <v>8.579383</v>
      </c>
      <c r="AG87">
        <v>19.308543</v>
      </c>
      <c r="AH87">
        <v>36.622383999999997</v>
      </c>
      <c r="AI87">
        <v>0</v>
      </c>
      <c r="AJ87">
        <v>0</v>
      </c>
      <c r="AK87">
        <v>25.641566000000001</v>
      </c>
      <c r="AL87">
        <v>12.357638</v>
      </c>
      <c r="AM87">
        <v>0</v>
      </c>
      <c r="AN87">
        <v>0.57334099999999999</v>
      </c>
      <c r="AO87">
        <v>0.14212</v>
      </c>
      <c r="AP87">
        <v>3.9631069999999999</v>
      </c>
      <c r="AQ87">
        <v>30.088750000000001</v>
      </c>
      <c r="AR87">
        <v>12.808166</v>
      </c>
      <c r="AS87">
        <v>7.022913</v>
      </c>
      <c r="AT87">
        <v>19.336023000000001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90.64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2269.5428169999986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330.220305</v>
      </c>
      <c r="L88">
        <v>574.83727499999998</v>
      </c>
      <c r="M88">
        <v>88.945599999999999</v>
      </c>
      <c r="N88">
        <v>114.20325</v>
      </c>
      <c r="O88">
        <v>119.559926</v>
      </c>
      <c r="P88">
        <v>85.561800000000005</v>
      </c>
      <c r="Q88">
        <v>4.2419320000000003</v>
      </c>
      <c r="R88">
        <v>32.455475999999997</v>
      </c>
      <c r="S88">
        <v>17.692923</v>
      </c>
      <c r="T88">
        <v>0</v>
      </c>
      <c r="U88">
        <v>404.86683599999998</v>
      </c>
      <c r="V88">
        <v>13.776899999999999</v>
      </c>
      <c r="W88">
        <v>43.718696000000001</v>
      </c>
      <c r="X88">
        <v>95.075112000000004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7.918285</v>
      </c>
      <c r="AE88">
        <v>15.931754</v>
      </c>
      <c r="AF88">
        <v>8.579383</v>
      </c>
      <c r="AG88">
        <v>19.308543</v>
      </c>
      <c r="AH88">
        <v>36.622383999999997</v>
      </c>
      <c r="AI88">
        <v>0</v>
      </c>
      <c r="AJ88">
        <v>0</v>
      </c>
      <c r="AK88">
        <v>25.641566000000001</v>
      </c>
      <c r="AL88">
        <v>12.357638</v>
      </c>
      <c r="AM88">
        <v>0</v>
      </c>
      <c r="AN88">
        <v>0.57334099999999999</v>
      </c>
      <c r="AO88">
        <v>0.14212</v>
      </c>
      <c r="AP88">
        <v>3.9631069999999999</v>
      </c>
      <c r="AQ88">
        <v>30.088750000000001</v>
      </c>
      <c r="AR88">
        <v>12.808166</v>
      </c>
      <c r="AS88">
        <v>7.022913</v>
      </c>
      <c r="AT88">
        <v>19.336023000000001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90.64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2216.0900039999988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330.220305</v>
      </c>
      <c r="L89">
        <v>459.77347099999997</v>
      </c>
      <c r="M89">
        <v>88.945599999999999</v>
      </c>
      <c r="N89">
        <v>114.20325</v>
      </c>
      <c r="O89">
        <v>119.559926</v>
      </c>
      <c r="P89">
        <v>85.561800000000005</v>
      </c>
      <c r="Q89">
        <v>4.2419320000000003</v>
      </c>
      <c r="R89">
        <v>32.455475999999997</v>
      </c>
      <c r="S89">
        <v>17.692923</v>
      </c>
      <c r="T89">
        <v>0</v>
      </c>
      <c r="U89">
        <v>404.86683599999998</v>
      </c>
      <c r="V89">
        <v>13.776899999999999</v>
      </c>
      <c r="W89">
        <v>43.718696000000001</v>
      </c>
      <c r="X89">
        <v>95.075112000000004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15.931754</v>
      </c>
      <c r="AF89">
        <v>8.579383</v>
      </c>
      <c r="AG89">
        <v>19.308543</v>
      </c>
      <c r="AH89">
        <v>18.311191999999998</v>
      </c>
      <c r="AI89">
        <v>0</v>
      </c>
      <c r="AJ89">
        <v>0</v>
      </c>
      <c r="AK89">
        <v>25.641566000000001</v>
      </c>
      <c r="AL89">
        <v>12.357638</v>
      </c>
      <c r="AM89">
        <v>0</v>
      </c>
      <c r="AN89">
        <v>0.57334099999999999</v>
      </c>
      <c r="AO89">
        <v>0.14212</v>
      </c>
      <c r="AP89">
        <v>3.9631069999999999</v>
      </c>
      <c r="AQ89">
        <v>30.088750000000001</v>
      </c>
      <c r="AR89">
        <v>12.808166</v>
      </c>
      <c r="AS89">
        <v>7.022913</v>
      </c>
      <c r="AT89">
        <v>19.336023000000001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90.64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2074.7967229999999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330.220305</v>
      </c>
      <c r="L90">
        <v>379.61895099999998</v>
      </c>
      <c r="M90">
        <v>88.945599999999999</v>
      </c>
      <c r="N90">
        <v>114.20325</v>
      </c>
      <c r="O90">
        <v>119.559926</v>
      </c>
      <c r="P90">
        <v>85.561800000000005</v>
      </c>
      <c r="Q90">
        <v>4.2419320000000003</v>
      </c>
      <c r="R90">
        <v>32.455475999999997</v>
      </c>
      <c r="S90">
        <v>17.692923</v>
      </c>
      <c r="T90">
        <v>0</v>
      </c>
      <c r="U90">
        <v>404.86683599999998</v>
      </c>
      <c r="V90">
        <v>13.776899999999999</v>
      </c>
      <c r="W90">
        <v>43.718696000000001</v>
      </c>
      <c r="X90">
        <v>95.075112000000004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15.931754</v>
      </c>
      <c r="AF90">
        <v>8.579383</v>
      </c>
      <c r="AG90">
        <v>19.308543</v>
      </c>
      <c r="AH90">
        <v>18.311191999999998</v>
      </c>
      <c r="AI90">
        <v>0</v>
      </c>
      <c r="AJ90">
        <v>0</v>
      </c>
      <c r="AK90">
        <v>25.641566000000001</v>
      </c>
      <c r="AL90">
        <v>12.357638</v>
      </c>
      <c r="AM90">
        <v>0</v>
      </c>
      <c r="AN90">
        <v>0.57334099999999999</v>
      </c>
      <c r="AO90">
        <v>0.14212</v>
      </c>
      <c r="AP90">
        <v>3.9631069999999999</v>
      </c>
      <c r="AQ90">
        <v>30.088750000000001</v>
      </c>
      <c r="AR90">
        <v>12.808166</v>
      </c>
      <c r="AS90">
        <v>7.022913</v>
      </c>
      <c r="AT90">
        <v>19.336023000000001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90.64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1994.6422029999999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330.220305</v>
      </c>
      <c r="L91">
        <v>379.61895099999998</v>
      </c>
      <c r="M91">
        <v>88.945599999999999</v>
      </c>
      <c r="N91">
        <v>114.20325</v>
      </c>
      <c r="O91">
        <v>119.559926</v>
      </c>
      <c r="P91">
        <v>85.561800000000005</v>
      </c>
      <c r="Q91">
        <v>4.2419320000000003</v>
      </c>
      <c r="R91">
        <v>32.455475999999997</v>
      </c>
      <c r="S91">
        <v>17.692923</v>
      </c>
      <c r="T91">
        <v>0</v>
      </c>
      <c r="U91">
        <v>404.86683599999998</v>
      </c>
      <c r="V91">
        <v>13.776899999999999</v>
      </c>
      <c r="W91">
        <v>43.718696000000001</v>
      </c>
      <c r="X91">
        <v>95.075112000000004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15.931754</v>
      </c>
      <c r="AF91">
        <v>8.579383</v>
      </c>
      <c r="AG91">
        <v>19.308543</v>
      </c>
      <c r="AH91">
        <v>18.311191999999998</v>
      </c>
      <c r="AI91">
        <v>0</v>
      </c>
      <c r="AJ91">
        <v>0</v>
      </c>
      <c r="AK91">
        <v>25.641566000000001</v>
      </c>
      <c r="AL91">
        <v>2.2468430000000001</v>
      </c>
      <c r="AM91">
        <v>0</v>
      </c>
      <c r="AN91">
        <v>0.57334099999999999</v>
      </c>
      <c r="AO91">
        <v>0.14212</v>
      </c>
      <c r="AP91">
        <v>3.9631069999999999</v>
      </c>
      <c r="AQ91">
        <v>30.088750000000001</v>
      </c>
      <c r="AR91">
        <v>12.808166</v>
      </c>
      <c r="AS91">
        <v>7.022913</v>
      </c>
      <c r="AT91">
        <v>19.336023000000001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90.64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1984.5314079999998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379.61895099999998</v>
      </c>
      <c r="M92">
        <v>88.945599999999999</v>
      </c>
      <c r="N92">
        <v>114.20325</v>
      </c>
      <c r="O92">
        <v>119.559926</v>
      </c>
      <c r="P92">
        <v>85.561800000000005</v>
      </c>
      <c r="Q92">
        <v>4.2419320000000003</v>
      </c>
      <c r="R92">
        <v>32.455475999999997</v>
      </c>
      <c r="S92">
        <v>17.692923</v>
      </c>
      <c r="T92">
        <v>0</v>
      </c>
      <c r="U92">
        <v>404.86683599999998</v>
      </c>
      <c r="V92">
        <v>13.776899999999999</v>
      </c>
      <c r="W92">
        <v>43.718696000000001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15.931754</v>
      </c>
      <c r="AF92">
        <v>8.579383</v>
      </c>
      <c r="AG92">
        <v>19.308543</v>
      </c>
      <c r="AH92">
        <v>18.311191999999998</v>
      </c>
      <c r="AI92">
        <v>0</v>
      </c>
      <c r="AJ92">
        <v>0</v>
      </c>
      <c r="AK92">
        <v>25.641566000000001</v>
      </c>
      <c r="AL92">
        <v>2.2468430000000001</v>
      </c>
      <c r="AM92">
        <v>0</v>
      </c>
      <c r="AN92">
        <v>0.57334099999999999</v>
      </c>
      <c r="AO92">
        <v>0.14212</v>
      </c>
      <c r="AP92">
        <v>3.9631069999999999</v>
      </c>
      <c r="AQ92">
        <v>30.088750000000001</v>
      </c>
      <c r="AR92">
        <v>8.5387780000000006</v>
      </c>
      <c r="AS92">
        <v>7.022913</v>
      </c>
      <c r="AT92">
        <v>19.336023000000001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1980.2620199999999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330.220305</v>
      </c>
      <c r="L93">
        <v>379.61895099999998</v>
      </c>
      <c r="M93">
        <v>88.945599999999999</v>
      </c>
      <c r="N93">
        <v>114.20325</v>
      </c>
      <c r="O93">
        <v>119.559926</v>
      </c>
      <c r="P93">
        <v>85.561800000000005</v>
      </c>
      <c r="Q93">
        <v>4.2419320000000003</v>
      </c>
      <c r="R93">
        <v>32.455475999999997</v>
      </c>
      <c r="S93">
        <v>17.692923</v>
      </c>
      <c r="T93">
        <v>0</v>
      </c>
      <c r="U93">
        <v>404.86683599999998</v>
      </c>
      <c r="V93">
        <v>13.776899999999999</v>
      </c>
      <c r="W93">
        <v>43.718696000000001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15.931754</v>
      </c>
      <c r="AF93">
        <v>8.579383</v>
      </c>
      <c r="AG93">
        <v>19.308543</v>
      </c>
      <c r="AH93">
        <v>18.311191999999998</v>
      </c>
      <c r="AI93">
        <v>0</v>
      </c>
      <c r="AJ93">
        <v>0</v>
      </c>
      <c r="AK93">
        <v>25.641566000000001</v>
      </c>
      <c r="AL93">
        <v>2.2468430000000001</v>
      </c>
      <c r="AM93">
        <v>0</v>
      </c>
      <c r="AN93">
        <v>0.57334099999999999</v>
      </c>
      <c r="AO93">
        <v>0.14212</v>
      </c>
      <c r="AP93">
        <v>3.9631069999999999</v>
      </c>
      <c r="AQ93">
        <v>30.088750000000001</v>
      </c>
      <c r="AR93">
        <v>16.010207999999999</v>
      </c>
      <c r="AS93">
        <v>7.022913</v>
      </c>
      <c r="AT93">
        <v>19.336023000000001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90.64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1987.7334499999997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330.220305</v>
      </c>
      <c r="L94">
        <v>364.89449000000002</v>
      </c>
      <c r="M94">
        <v>88.945599999999999</v>
      </c>
      <c r="N94">
        <v>114.20325</v>
      </c>
      <c r="O94">
        <v>119.559926</v>
      </c>
      <c r="P94">
        <v>85.561800000000005</v>
      </c>
      <c r="Q94">
        <v>4.2419320000000003</v>
      </c>
      <c r="R94">
        <v>32.455475999999997</v>
      </c>
      <c r="S94">
        <v>17.692923</v>
      </c>
      <c r="T94">
        <v>0</v>
      </c>
      <c r="U94">
        <v>404.86683599999998</v>
      </c>
      <c r="V94">
        <v>13.776899999999999</v>
      </c>
      <c r="W94">
        <v>43.718696000000001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8.579383</v>
      </c>
      <c r="AG94">
        <v>19.308543</v>
      </c>
      <c r="AH94">
        <v>18.311191999999998</v>
      </c>
      <c r="AI94">
        <v>0</v>
      </c>
      <c r="AJ94">
        <v>0</v>
      </c>
      <c r="AK94">
        <v>25.641566000000001</v>
      </c>
      <c r="AL94">
        <v>2.2468430000000001</v>
      </c>
      <c r="AM94">
        <v>0</v>
      </c>
      <c r="AN94">
        <v>0.57334099999999999</v>
      </c>
      <c r="AO94">
        <v>0.14212</v>
      </c>
      <c r="AP94">
        <v>3.9631069999999999</v>
      </c>
      <c r="AQ94">
        <v>30.088750000000001</v>
      </c>
      <c r="AR94">
        <v>16.010207999999999</v>
      </c>
      <c r="AS94">
        <v>7.022913</v>
      </c>
      <c r="AT94">
        <v>19.336023000000001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83.14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1965.5089889999999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330.220305</v>
      </c>
      <c r="L95">
        <v>364.89449000000002</v>
      </c>
      <c r="M95">
        <v>88.945599999999999</v>
      </c>
      <c r="N95">
        <v>114.20325</v>
      </c>
      <c r="O95">
        <v>119.559926</v>
      </c>
      <c r="P95">
        <v>85.561800000000005</v>
      </c>
      <c r="Q95">
        <v>4.2419320000000003</v>
      </c>
      <c r="R95">
        <v>32.455475999999997</v>
      </c>
      <c r="S95">
        <v>17.692923</v>
      </c>
      <c r="T95">
        <v>0</v>
      </c>
      <c r="U95">
        <v>404.86683599999998</v>
      </c>
      <c r="V95">
        <v>13.776899999999999</v>
      </c>
      <c r="W95">
        <v>43.718696000000001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8.579383</v>
      </c>
      <c r="AG95">
        <v>19.308543</v>
      </c>
      <c r="AH95">
        <v>18.311191999999998</v>
      </c>
      <c r="AI95">
        <v>0</v>
      </c>
      <c r="AJ95">
        <v>0</v>
      </c>
      <c r="AK95">
        <v>25.641566000000001</v>
      </c>
      <c r="AL95">
        <v>2.2468430000000001</v>
      </c>
      <c r="AM95">
        <v>0</v>
      </c>
      <c r="AN95">
        <v>0.57334099999999999</v>
      </c>
      <c r="AO95">
        <v>0.14212</v>
      </c>
      <c r="AP95">
        <v>11.526448</v>
      </c>
      <c r="AQ95">
        <v>30.088750000000001</v>
      </c>
      <c r="AR95">
        <v>6.404083</v>
      </c>
      <c r="AS95">
        <v>7.022913</v>
      </c>
      <c r="AT95">
        <v>19.336023000000001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83.14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1963.4662049999999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330.220305</v>
      </c>
      <c r="L96">
        <v>347.13437399999998</v>
      </c>
      <c r="M96">
        <v>88.945599999999999</v>
      </c>
      <c r="N96">
        <v>114.20325</v>
      </c>
      <c r="O96">
        <v>119.559926</v>
      </c>
      <c r="P96">
        <v>85.561800000000005</v>
      </c>
      <c r="Q96">
        <v>4.2419320000000003</v>
      </c>
      <c r="R96">
        <v>32.455475999999997</v>
      </c>
      <c r="S96">
        <v>17.692923</v>
      </c>
      <c r="T96">
        <v>0</v>
      </c>
      <c r="U96">
        <v>404.86683599999998</v>
      </c>
      <c r="V96">
        <v>13.776899999999999</v>
      </c>
      <c r="W96">
        <v>43.718696000000001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8.579383</v>
      </c>
      <c r="AG96">
        <v>19.308543</v>
      </c>
      <c r="AH96">
        <v>18.311191999999998</v>
      </c>
      <c r="AI96">
        <v>0</v>
      </c>
      <c r="AJ96">
        <v>0</v>
      </c>
      <c r="AK96">
        <v>25.641566000000001</v>
      </c>
      <c r="AL96">
        <v>2.2468430000000001</v>
      </c>
      <c r="AM96">
        <v>0</v>
      </c>
      <c r="AN96">
        <v>0.57334099999999999</v>
      </c>
      <c r="AO96">
        <v>0.14212</v>
      </c>
      <c r="AP96">
        <v>3.9631069999999999</v>
      </c>
      <c r="AQ96">
        <v>30.088750000000001</v>
      </c>
      <c r="AR96">
        <v>6.404083</v>
      </c>
      <c r="AS96">
        <v>9.1037759999999999</v>
      </c>
      <c r="AT96">
        <v>19.336023000000001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83.14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1940.2236109999999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330.220305</v>
      </c>
      <c r="L97">
        <v>347.13437399999998</v>
      </c>
      <c r="M97">
        <v>88.945599999999999</v>
      </c>
      <c r="N97">
        <v>114.20325</v>
      </c>
      <c r="O97">
        <v>119.559926</v>
      </c>
      <c r="P97">
        <v>85.561800000000005</v>
      </c>
      <c r="Q97">
        <v>4.2419320000000003</v>
      </c>
      <c r="R97">
        <v>32.455475999999997</v>
      </c>
      <c r="S97">
        <v>17.692923</v>
      </c>
      <c r="T97">
        <v>0</v>
      </c>
      <c r="U97">
        <v>404.86683599999998</v>
      </c>
      <c r="V97">
        <v>13.776899999999999</v>
      </c>
      <c r="W97">
        <v>43.718696000000001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8.579383</v>
      </c>
      <c r="AG97">
        <v>19.308543</v>
      </c>
      <c r="AH97">
        <v>0</v>
      </c>
      <c r="AI97">
        <v>0</v>
      </c>
      <c r="AJ97">
        <v>0</v>
      </c>
      <c r="AK97">
        <v>25.641566000000001</v>
      </c>
      <c r="AL97">
        <v>2.2468430000000001</v>
      </c>
      <c r="AM97">
        <v>0</v>
      </c>
      <c r="AN97">
        <v>0.57334099999999999</v>
      </c>
      <c r="AO97">
        <v>0</v>
      </c>
      <c r="AP97">
        <v>3.9631069999999999</v>
      </c>
      <c r="AQ97">
        <v>30.088750000000001</v>
      </c>
      <c r="AR97">
        <v>6.404083</v>
      </c>
      <c r="AS97">
        <v>9.1037759999999999</v>
      </c>
      <c r="AT97">
        <v>19.336023000000001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77.34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1915.9702989999998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330.220305</v>
      </c>
      <c r="L98">
        <v>347.13437399999998</v>
      </c>
      <c r="M98">
        <v>88.945599999999999</v>
      </c>
      <c r="N98">
        <v>114.20325</v>
      </c>
      <c r="O98">
        <v>119.559926</v>
      </c>
      <c r="P98">
        <v>85.561800000000005</v>
      </c>
      <c r="Q98">
        <v>4.2419320000000003</v>
      </c>
      <c r="R98">
        <v>32.455475999999997</v>
      </c>
      <c r="S98">
        <v>17.692923</v>
      </c>
      <c r="T98">
        <v>0</v>
      </c>
      <c r="U98">
        <v>404.86683599999998</v>
      </c>
      <c r="V98">
        <v>13.776899999999999</v>
      </c>
      <c r="W98">
        <v>43.718696000000001</v>
      </c>
      <c r="X98">
        <v>95.075112000000004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8.579383</v>
      </c>
      <c r="AG98">
        <v>19.308543</v>
      </c>
      <c r="AH98">
        <v>0</v>
      </c>
      <c r="AI98">
        <v>0</v>
      </c>
      <c r="AJ98">
        <v>0</v>
      </c>
      <c r="AK98">
        <v>25.641566000000001</v>
      </c>
      <c r="AL98">
        <v>2.2468430000000001</v>
      </c>
      <c r="AM98">
        <v>0</v>
      </c>
      <c r="AN98">
        <v>0.57334099999999999</v>
      </c>
      <c r="AO98">
        <v>0</v>
      </c>
      <c r="AP98">
        <v>3.9631069999999999</v>
      </c>
      <c r="AQ98">
        <v>30.088750000000001</v>
      </c>
      <c r="AR98">
        <v>6.404083</v>
      </c>
      <c r="AS98">
        <v>11.704853999999999</v>
      </c>
      <c r="AT98">
        <v>19.336023000000001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77.34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1918.571377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5.1910650867500001</v>
      </c>
      <c r="L99">
        <f t="shared" si="2"/>
        <v>11.780126007249992</v>
      </c>
      <c r="M99">
        <f t="shared" si="2"/>
        <v>1.5109318300000003</v>
      </c>
      <c r="N99">
        <f t="shared" si="2"/>
        <v>2.740877999999999</v>
      </c>
      <c r="O99">
        <f t="shared" si="2"/>
        <v>2.8694382239999983</v>
      </c>
      <c r="P99">
        <f t="shared" si="2"/>
        <v>2.0357603137500044</v>
      </c>
      <c r="Q99">
        <f t="shared" si="2"/>
        <v>0.19240220775000011</v>
      </c>
      <c r="R99">
        <f t="shared" si="2"/>
        <v>0.75447144075000128</v>
      </c>
      <c r="S99">
        <f t="shared" si="2"/>
        <v>0.49965366425000068</v>
      </c>
      <c r="T99">
        <f t="shared" si="2"/>
        <v>0</v>
      </c>
      <c r="U99">
        <f t="shared" si="2"/>
        <v>9.7168040640000104</v>
      </c>
      <c r="V99">
        <f t="shared" si="2"/>
        <v>0.34430836050000035</v>
      </c>
      <c r="W99">
        <f t="shared" si="2"/>
        <v>1.0492523289999991</v>
      </c>
      <c r="X99">
        <f t="shared" si="2"/>
        <v>2.275418814500004</v>
      </c>
      <c r="Y99">
        <f t="shared" si="2"/>
        <v>0</v>
      </c>
      <c r="Z99">
        <f t="shared" si="2"/>
        <v>6.0195093499999991E-2</v>
      </c>
      <c r="AA99">
        <f t="shared" si="2"/>
        <v>0.12987102724999997</v>
      </c>
      <c r="AB99">
        <f t="shared" si="2"/>
        <v>0.22282390825000009</v>
      </c>
      <c r="AC99">
        <f t="shared" si="2"/>
        <v>5.8041298749999998E-2</v>
      </c>
      <c r="AD99">
        <f t="shared" si="2"/>
        <v>0.16857135374999996</v>
      </c>
      <c r="AE99">
        <f t="shared" si="2"/>
        <v>0.57752608250000037</v>
      </c>
      <c r="AF99">
        <f t="shared" si="2"/>
        <v>0.27454025800000004</v>
      </c>
      <c r="AG99">
        <f t="shared" si="2"/>
        <v>0.46340503200000094</v>
      </c>
      <c r="AH99">
        <f t="shared" si="2"/>
        <v>0.94302638774999992</v>
      </c>
      <c r="AI99">
        <f t="shared" si="2"/>
        <v>7.6210890000000003E-2</v>
      </c>
      <c r="AJ99">
        <f t="shared" si="2"/>
        <v>0</v>
      </c>
      <c r="AK99">
        <f t="shared" si="2"/>
        <v>0.61539758399999922</v>
      </c>
      <c r="AL99">
        <f t="shared" si="2"/>
        <v>0.32284328199999984</v>
      </c>
      <c r="AM99">
        <f t="shared" si="2"/>
        <v>6.1202473250000014E-2</v>
      </c>
      <c r="AN99">
        <f t="shared" si="2"/>
        <v>1.3760183999999984E-2</v>
      </c>
      <c r="AO99">
        <f t="shared" si="2"/>
        <v>1.2222287999999982E-2</v>
      </c>
      <c r="AP99">
        <f t="shared" si="2"/>
        <v>0.13356412200000004</v>
      </c>
      <c r="AQ99">
        <f t="shared" si="2"/>
        <v>0.53319213524999931</v>
      </c>
      <c r="AR99">
        <f t="shared" si="2"/>
        <v>0.303927116</v>
      </c>
      <c r="AS99">
        <f t="shared" si="2"/>
        <v>0.25349072824999991</v>
      </c>
      <c r="AT99">
        <f t="shared" si="2"/>
        <v>0.43887447200000018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1.977920000000003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48.601116058999985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N2" t="s">
        <v>28</v>
      </c>
      <c r="Q2" t="s">
        <v>38</v>
      </c>
      <c r="R2" t="s">
        <v>39</v>
      </c>
      <c r="S2" t="s">
        <v>40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9.7500000000000003E-2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9.7500000000000003E-2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9.7500000000000003E-2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9.7500000000000003E-2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9.7500000000000003E-2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9.7500000000000003E-2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9.7500000000000003E-2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9.7500000000000003E-2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9.7500000000000003E-2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9.7500000000000003E-2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9.7500000000000003E-2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9.7500000000000003E-2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9.7500000000000003E-2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9.7500000000000003E-2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9.7500000000000003E-2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9.7500000000000003E-2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9.7500000000000003E-2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9.7500000000000003E-2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9.7500000000000003E-2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9.7500000000000003E-2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9.7500000000000003E-2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9.7500000000000003E-2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9.7500000000000003E-2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9.7500000000000003E-2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9.7500000000000003E-2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9.7500000000000003E-2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9.7500000000000003E-2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9.7500000000000003E-2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9.7500000000000003E-2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9.7500000000000003E-2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9.7500000000000003E-2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9.7500000000000003E-2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9.7500000000000003E-2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9.7500000000000003E-2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9.7500000000000003E-2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9.7500000000000003E-2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9.7500000000000003E-2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9.7500000000000003E-2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9.7500000000000003E-2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9.7500000000000003E-2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9.7500000000000003E-2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9.7500000000000003E-2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9.7500000000000003E-2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9.7500000000000003E-2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9.7500000000000003E-2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9.7500000000000003E-2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9.7500000000000003E-2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9.7500000000000003E-2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9.7500000000000003E-2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9.7500000000000003E-2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9.7500000000000003E-2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9.7500000000000003E-2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9.7500000000000003E-2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9.7500000000000003E-2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9.7500000000000003E-2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9.7500000000000003E-2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9.7500000000000003E-2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9.7500000000000003E-2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9.7500000000000003E-2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9.7500000000000003E-2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9.7500000000000003E-2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9.7500000000000003E-2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9.7500000000000003E-2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9.7500000000000003E-2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9.7500000000000003E-2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9.7500000000000003E-2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9.7500000000000003E-2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9.7500000000000003E-2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9.7500000000000003E-2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9.7500000000000003E-2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9.7500000000000003E-2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9.7500000000000003E-2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9.7500000000000003E-2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9.7500000000000003E-2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9.7500000000000003E-2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9.7500000000000003E-2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9.7500000000000003E-2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9.7500000000000003E-2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9.7500000000000003E-2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9.7500000000000003E-2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9.7500000000000003E-2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9.7500000000000003E-2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9.7500000000000003E-2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9.7500000000000003E-2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9.7500000000000003E-2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9.7500000000000003E-2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9.7500000000000003E-2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9.7500000000000003E-2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9.7500000000000003E-2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9.7500000000000003E-2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9.7500000000000003E-2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9.7500000000000003E-2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9.7500000000000003E-2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9.7500000000000003E-2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9.7500000000000003E-2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9.7500000000000003E-2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9.7500000000000003E-2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9.7500000000000003E-2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9.7500000000000003E-2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9.7500000000000003E-2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9.7500000000000003E-2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9.7500000000000003E-2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9.7500000000000003E-2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9.7500000000000003E-2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9.7500000000000003E-2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9.7500000000000003E-2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9.7500000000000003E-2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9.7500000000000003E-2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9.7500000000000003E-2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9.7500000000000003E-2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9.7500000000000003E-2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9.7500000000000003E-2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9.7500000000000003E-2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9.7500000000000003E-2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9.7500000000000003E-2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9.7500000000000003E-2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9.7500000000000003E-2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9.7500000000000003E-2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9.7500000000000003E-2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9.7500000000000003E-2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9.7500000000000003E-2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9.7500000000000003E-2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9.7500000000000003E-2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9.7500000000000003E-2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9.7500000000000003E-2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9.7500000000000003E-2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9.7500000000000003E-2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9.7500000000000003E-2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9.7500000000000003E-2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9.7500000000000003E-2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9.7500000000000003E-2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9.7500000000000003E-2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9.7500000000000003E-2</v>
      </c>
      <c r="O69">
        <v>0</v>
      </c>
      <c r="P69">
        <v>0</v>
      </c>
      <c r="Q69">
        <v>0</v>
      </c>
      <c r="R69">
        <v>0</v>
      </c>
      <c r="S69">
        <v>7.7180260000000001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7.8155260000000002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9.7500000000000003E-2</v>
      </c>
      <c r="O70">
        <v>0</v>
      </c>
      <c r="P70">
        <v>0</v>
      </c>
      <c r="Q70">
        <v>0</v>
      </c>
      <c r="R70">
        <v>0</v>
      </c>
      <c r="S70">
        <v>17.250962999999999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17.348462999999999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9.7500000000000003E-2</v>
      </c>
      <c r="O71">
        <v>0</v>
      </c>
      <c r="P71">
        <v>0</v>
      </c>
      <c r="Q71">
        <v>30</v>
      </c>
      <c r="R71">
        <v>22.296308</v>
      </c>
      <c r="S71">
        <v>16.671054000000002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69.064862000000005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9.7500000000000003E-2</v>
      </c>
      <c r="O72">
        <v>0</v>
      </c>
      <c r="P72">
        <v>0</v>
      </c>
      <c r="Q72">
        <v>3.93</v>
      </c>
      <c r="R72">
        <v>0</v>
      </c>
      <c r="S72">
        <v>4.0379360000000002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8.065436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9.7500000000000003E-2</v>
      </c>
      <c r="O73">
        <v>0</v>
      </c>
      <c r="P73">
        <v>0</v>
      </c>
      <c r="Q73">
        <v>0.89036300000000002</v>
      </c>
      <c r="R73">
        <v>1.4303790000000001</v>
      </c>
      <c r="S73">
        <v>0.53509300000000004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2.953335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9.7500000000000003E-2</v>
      </c>
      <c r="O74">
        <v>0</v>
      </c>
      <c r="P74">
        <v>0</v>
      </c>
      <c r="Q74">
        <v>0.99815299999999996</v>
      </c>
      <c r="R74">
        <v>1.4303790000000001</v>
      </c>
      <c r="S74">
        <v>0.53509300000000004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3.0611249999999997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9.7500000000000003E-2</v>
      </c>
      <c r="O75">
        <v>0</v>
      </c>
      <c r="P75">
        <v>0</v>
      </c>
      <c r="Q75">
        <v>0.99815299999999996</v>
      </c>
      <c r="R75">
        <v>1.4303790000000001</v>
      </c>
      <c r="S75">
        <v>0.53509300000000004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3.0611249999999997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9.7500000000000003E-2</v>
      </c>
      <c r="O76">
        <v>0</v>
      </c>
      <c r="P76">
        <v>0</v>
      </c>
      <c r="Q76">
        <v>0.99815299999999996</v>
      </c>
      <c r="R76">
        <v>1.4303790000000001</v>
      </c>
      <c r="S76">
        <v>0.53509300000000004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3.0611249999999997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9.7500000000000003E-2</v>
      </c>
      <c r="O77">
        <v>0</v>
      </c>
      <c r="P77">
        <v>0</v>
      </c>
      <c r="Q77">
        <v>0.99815299999999996</v>
      </c>
      <c r="R77">
        <v>1.4303790000000001</v>
      </c>
      <c r="S77">
        <v>0.53509300000000004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3.0611249999999997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9.7500000000000003E-2</v>
      </c>
      <c r="O78">
        <v>0</v>
      </c>
      <c r="P78">
        <v>0</v>
      </c>
      <c r="Q78">
        <v>0.99815299999999996</v>
      </c>
      <c r="R78">
        <v>1.4303790000000001</v>
      </c>
      <c r="S78">
        <v>0.53509300000000004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3.0611249999999997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9.7500000000000003E-2</v>
      </c>
      <c r="O79">
        <v>0</v>
      </c>
      <c r="P79">
        <v>0</v>
      </c>
      <c r="Q79">
        <v>0.99815299999999996</v>
      </c>
      <c r="R79">
        <v>0</v>
      </c>
      <c r="S79">
        <v>0.53509300000000004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1.630746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9.7500000000000003E-2</v>
      </c>
      <c r="O80">
        <v>0</v>
      </c>
      <c r="P80">
        <v>0</v>
      </c>
      <c r="Q80">
        <v>0.99815299999999996</v>
      </c>
      <c r="R80">
        <v>0</v>
      </c>
      <c r="S80">
        <v>1.445994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2.5416470000000002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9.7500000000000003E-2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9.7500000000000003E-2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9.7500000000000003E-2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9.7500000000000003E-2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9.7500000000000003E-2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9.7500000000000003E-2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9.7500000000000003E-2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9.7500000000000003E-2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9.7500000000000003E-2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9.7500000000000003E-2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9.7500000000000003E-2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9.7500000000000003E-2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9.7500000000000003E-2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9.7500000000000003E-2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9.7500000000000003E-2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9.7500000000000003E-2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9.7500000000000003E-2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9.7500000000000003E-2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9.7500000000000003E-2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9.7500000000000003E-2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9.7500000000000003E-2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9.7500000000000003E-2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9.7500000000000003E-2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9.7500000000000003E-2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9.7500000000000003E-2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9.7500000000000003E-2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9.7500000000000003E-2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9.7500000000000003E-2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9.7500000000000003E-2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9.7500000000000003E-2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9.7500000000000003E-2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9.7500000000000003E-2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9.7500000000000003E-2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9.7500000000000003E-2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9.7500000000000003E-2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9.7500000000000003E-2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2.3400000000000027E-3</v>
      </c>
      <c r="O99">
        <f t="shared" si="2"/>
        <v>0</v>
      </c>
      <c r="P99">
        <f t="shared" si="2"/>
        <v>0</v>
      </c>
      <c r="Q99">
        <f t="shared" si="2"/>
        <v>1.0451858500000005E-2</v>
      </c>
      <c r="R99">
        <f t="shared" si="2"/>
        <v>7.7196454999999978E-3</v>
      </c>
      <c r="S99">
        <f t="shared" si="2"/>
        <v>1.2717406000000007E-2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3.3228909999999993E-2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45234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261.62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87.01</v>
      </c>
      <c r="N3">
        <v>271.91000000000003</v>
      </c>
      <c r="O3">
        <v>101.26</v>
      </c>
      <c r="P3">
        <v>2.1</v>
      </c>
      <c r="Q3">
        <v>7.21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2.65</v>
      </c>
      <c r="X3">
        <v>22.64</v>
      </c>
      <c r="Y3">
        <v>7.53</v>
      </c>
      <c r="Z3">
        <v>7.55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9.19</v>
      </c>
      <c r="AH3">
        <v>19.690000000000001</v>
      </c>
      <c r="AI3">
        <v>19.690000000000001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261.62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87.01</v>
      </c>
      <c r="N4">
        <v>271.91000000000003</v>
      </c>
      <c r="O4">
        <v>101.26</v>
      </c>
      <c r="P4">
        <v>2.1</v>
      </c>
      <c r="Q4">
        <v>7.21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2.65</v>
      </c>
      <c r="X4">
        <v>22.58</v>
      </c>
      <c r="Y4">
        <v>7.51</v>
      </c>
      <c r="Z4">
        <v>7.53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9.1199999999999992</v>
      </c>
      <c r="AH4">
        <v>19.559999999999999</v>
      </c>
      <c r="AI4">
        <v>19.559999999999999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261.62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87.01</v>
      </c>
      <c r="N5">
        <v>271.91000000000003</v>
      </c>
      <c r="O5">
        <v>101.26</v>
      </c>
      <c r="P5">
        <v>2.1</v>
      </c>
      <c r="Q5">
        <v>7.21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2.65</v>
      </c>
      <c r="X5">
        <v>22.51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</v>
      </c>
      <c r="AH5">
        <v>19.559999999999999</v>
      </c>
      <c r="AI5">
        <v>19.559999999999999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261.62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87.01</v>
      </c>
      <c r="N6">
        <v>271.91000000000003</v>
      </c>
      <c r="O6">
        <v>101.26</v>
      </c>
      <c r="P6">
        <v>2.1</v>
      </c>
      <c r="Q6">
        <v>7.21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2.65</v>
      </c>
      <c r="X6">
        <v>22.48</v>
      </c>
      <c r="Y6">
        <v>7.49</v>
      </c>
      <c r="Z6">
        <v>7.49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8.9700000000000006</v>
      </c>
      <c r="AH6">
        <v>19.52</v>
      </c>
      <c r="AI6">
        <v>19.52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261.62</v>
      </c>
      <c r="C7" s="34">
        <v>74.13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87.01</v>
      </c>
      <c r="N7">
        <v>271.91000000000003</v>
      </c>
      <c r="O7">
        <v>101.26</v>
      </c>
      <c r="P7">
        <v>2.1</v>
      </c>
      <c r="Q7">
        <v>7.21</v>
      </c>
      <c r="R7" s="93">
        <v>0</v>
      </c>
      <c r="S7" s="93">
        <v>0</v>
      </c>
      <c r="T7" s="93">
        <v>0</v>
      </c>
      <c r="U7">
        <v>2.08</v>
      </c>
      <c r="V7">
        <v>0</v>
      </c>
      <c r="W7">
        <v>2.65</v>
      </c>
      <c r="X7">
        <v>22.43</v>
      </c>
      <c r="Y7">
        <v>7.46</v>
      </c>
      <c r="Z7">
        <v>7.48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8.5399999999999991</v>
      </c>
      <c r="AH7">
        <v>19.11</v>
      </c>
      <c r="AI7">
        <v>19.11</v>
      </c>
      <c r="AJ7">
        <v>28.04</v>
      </c>
      <c r="AK7">
        <v>0</v>
      </c>
      <c r="AL7">
        <v>0</v>
      </c>
    </row>
    <row r="8" spans="1:38">
      <c r="A8" t="s">
        <v>50</v>
      </c>
      <c r="B8" s="34">
        <v>261.62</v>
      </c>
      <c r="C8" s="34">
        <v>74.13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87.01</v>
      </c>
      <c r="N8">
        <v>271.91000000000003</v>
      </c>
      <c r="O8">
        <v>101.26</v>
      </c>
      <c r="P8">
        <v>2.1</v>
      </c>
      <c r="Q8">
        <v>7.21</v>
      </c>
      <c r="R8" s="93">
        <v>0</v>
      </c>
      <c r="S8" s="93">
        <v>0</v>
      </c>
      <c r="T8" s="93">
        <v>0</v>
      </c>
      <c r="U8">
        <v>2.08</v>
      </c>
      <c r="V8">
        <v>0</v>
      </c>
      <c r="W8">
        <v>2.65</v>
      </c>
      <c r="X8">
        <v>22.4</v>
      </c>
      <c r="Y8">
        <v>7.45</v>
      </c>
      <c r="Z8">
        <v>7.47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8.44</v>
      </c>
      <c r="AH8">
        <v>18.989999999999998</v>
      </c>
      <c r="AI8">
        <v>18.989999999999998</v>
      </c>
      <c r="AJ8">
        <v>28.04</v>
      </c>
      <c r="AK8">
        <v>0</v>
      </c>
      <c r="AL8">
        <v>0</v>
      </c>
    </row>
    <row r="9" spans="1:38">
      <c r="A9" t="s">
        <v>51</v>
      </c>
      <c r="B9" s="34">
        <v>261.62</v>
      </c>
      <c r="C9" s="34">
        <v>74.13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87.01</v>
      </c>
      <c r="N9">
        <v>271.91000000000003</v>
      </c>
      <c r="O9">
        <v>101.26</v>
      </c>
      <c r="P9">
        <v>2.1</v>
      </c>
      <c r="Q9">
        <v>7.21</v>
      </c>
      <c r="R9" s="93">
        <v>0</v>
      </c>
      <c r="S9" s="93">
        <v>0</v>
      </c>
      <c r="T9" s="93">
        <v>0</v>
      </c>
      <c r="U9">
        <v>2.08</v>
      </c>
      <c r="V9">
        <v>0</v>
      </c>
      <c r="W9">
        <v>2.65</v>
      </c>
      <c r="X9">
        <v>22.36</v>
      </c>
      <c r="Y9">
        <v>7.46</v>
      </c>
      <c r="Z9">
        <v>7.45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8.1999999999999993</v>
      </c>
      <c r="AH9">
        <v>18.670000000000002</v>
      </c>
      <c r="AI9">
        <v>18.670000000000002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261.62</v>
      </c>
      <c r="C10" s="34">
        <v>74.13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87.01</v>
      </c>
      <c r="N10">
        <v>271.91000000000003</v>
      </c>
      <c r="O10">
        <v>101.26</v>
      </c>
      <c r="P10">
        <v>2.1</v>
      </c>
      <c r="Q10">
        <v>7.21</v>
      </c>
      <c r="R10" s="93">
        <v>0</v>
      </c>
      <c r="S10" s="93">
        <v>0</v>
      </c>
      <c r="T10" s="93">
        <v>0</v>
      </c>
      <c r="U10">
        <v>2.08</v>
      </c>
      <c r="V10">
        <v>0</v>
      </c>
      <c r="W10">
        <v>2.65</v>
      </c>
      <c r="X10">
        <v>22.34</v>
      </c>
      <c r="Y10">
        <v>7.43</v>
      </c>
      <c r="Z10">
        <v>7.45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7.88</v>
      </c>
      <c r="AH10">
        <v>18.59</v>
      </c>
      <c r="AI10">
        <v>18.59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261.62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87.01</v>
      </c>
      <c r="N11">
        <v>271.91000000000003</v>
      </c>
      <c r="O11">
        <v>101.26</v>
      </c>
      <c r="P11">
        <v>2.1</v>
      </c>
      <c r="Q11">
        <v>7.21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2.65</v>
      </c>
      <c r="X11">
        <v>22.1</v>
      </c>
      <c r="Y11">
        <v>7.36</v>
      </c>
      <c r="Z11">
        <v>7.37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7.51</v>
      </c>
      <c r="AH11">
        <v>18.22</v>
      </c>
      <c r="AI11">
        <v>18.22</v>
      </c>
      <c r="AJ11">
        <v>27.07</v>
      </c>
      <c r="AK11">
        <v>0</v>
      </c>
      <c r="AL11">
        <v>0</v>
      </c>
    </row>
    <row r="12" spans="1:38">
      <c r="A12" t="s">
        <v>54</v>
      </c>
      <c r="B12" s="34">
        <v>261.62</v>
      </c>
      <c r="C12" s="34">
        <v>74.13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87.01</v>
      </c>
      <c r="N12">
        <v>271.91000000000003</v>
      </c>
      <c r="O12">
        <v>101.26</v>
      </c>
      <c r="P12">
        <v>2.1</v>
      </c>
      <c r="Q12">
        <v>7.21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2.65</v>
      </c>
      <c r="X12">
        <v>28.16</v>
      </c>
      <c r="Y12">
        <v>9.3800000000000008</v>
      </c>
      <c r="Z12">
        <v>9.39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7.08</v>
      </c>
      <c r="AH12">
        <v>18.05</v>
      </c>
      <c r="AI12">
        <v>18.05</v>
      </c>
      <c r="AJ12">
        <v>27.07</v>
      </c>
      <c r="AK12">
        <v>0</v>
      </c>
      <c r="AL12">
        <v>0</v>
      </c>
    </row>
    <row r="13" spans="1:38">
      <c r="A13" t="s">
        <v>55</v>
      </c>
      <c r="B13" s="34">
        <v>261.62</v>
      </c>
      <c r="C13" s="34">
        <v>74.13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87.01</v>
      </c>
      <c r="N13">
        <v>271.91000000000003</v>
      </c>
      <c r="O13">
        <v>101.26</v>
      </c>
      <c r="P13">
        <v>2.1</v>
      </c>
      <c r="Q13">
        <v>7.21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2.65</v>
      </c>
      <c r="X13">
        <v>27.5</v>
      </c>
      <c r="Y13">
        <v>9.17</v>
      </c>
      <c r="Z13">
        <v>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17.84</v>
      </c>
      <c r="AI13">
        <v>17.84</v>
      </c>
      <c r="AJ13">
        <v>27.07</v>
      </c>
      <c r="AK13">
        <v>0</v>
      </c>
      <c r="AL13">
        <v>0</v>
      </c>
    </row>
    <row r="14" spans="1:38">
      <c r="A14" t="s">
        <v>56</v>
      </c>
      <c r="B14" s="34">
        <v>261.62</v>
      </c>
      <c r="C14" s="34">
        <v>74.13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87.01</v>
      </c>
      <c r="N14">
        <v>271.91000000000003</v>
      </c>
      <c r="O14">
        <v>101.26</v>
      </c>
      <c r="P14">
        <v>2.1</v>
      </c>
      <c r="Q14">
        <v>7.21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2.65</v>
      </c>
      <c r="X14">
        <v>27.31</v>
      </c>
      <c r="Y14">
        <v>9.11</v>
      </c>
      <c r="Z14">
        <v>9.1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17.670000000000002</v>
      </c>
      <c r="AI14">
        <v>17.670000000000002</v>
      </c>
      <c r="AJ14">
        <v>27.07</v>
      </c>
      <c r="AK14">
        <v>0</v>
      </c>
      <c r="AL14">
        <v>0</v>
      </c>
    </row>
    <row r="15" spans="1:38">
      <c r="A15" t="s">
        <v>57</v>
      </c>
      <c r="B15" s="34">
        <v>261.62</v>
      </c>
      <c r="C15" s="34">
        <v>74.13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87.01</v>
      </c>
      <c r="N15">
        <v>271.91000000000003</v>
      </c>
      <c r="O15">
        <v>101.26</v>
      </c>
      <c r="P15">
        <v>2.1</v>
      </c>
      <c r="Q15">
        <v>7.21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2.65</v>
      </c>
      <c r="X15">
        <v>26.63</v>
      </c>
      <c r="Y15">
        <v>8.8699999999999992</v>
      </c>
      <c r="Z15">
        <v>8.8800000000000008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21.02</v>
      </c>
      <c r="AI15">
        <v>21.02</v>
      </c>
      <c r="AJ15">
        <v>27.07</v>
      </c>
      <c r="AK15">
        <v>0</v>
      </c>
      <c r="AL15">
        <v>0</v>
      </c>
    </row>
    <row r="16" spans="1:38">
      <c r="A16" t="s">
        <v>58</v>
      </c>
      <c r="B16" s="34">
        <v>261.62</v>
      </c>
      <c r="C16" s="34">
        <v>74.13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87.01</v>
      </c>
      <c r="N16">
        <v>271.91000000000003</v>
      </c>
      <c r="O16">
        <v>101.26</v>
      </c>
      <c r="P16">
        <v>2.1</v>
      </c>
      <c r="Q16">
        <v>7.21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2.65</v>
      </c>
      <c r="X16">
        <v>26.31</v>
      </c>
      <c r="Y16">
        <v>8.77</v>
      </c>
      <c r="Z16">
        <v>8.77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20.9</v>
      </c>
      <c r="AI16">
        <v>20.9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261.62</v>
      </c>
      <c r="C17" s="34">
        <v>74.13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87.01</v>
      </c>
      <c r="N17">
        <v>271.91000000000003</v>
      </c>
      <c r="O17">
        <v>101.26</v>
      </c>
      <c r="P17">
        <v>2.1</v>
      </c>
      <c r="Q17">
        <v>7.21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2.65</v>
      </c>
      <c r="X17">
        <v>25.62</v>
      </c>
      <c r="Y17">
        <v>8.5399999999999991</v>
      </c>
      <c r="Z17">
        <v>8.5399999999999991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20.9</v>
      </c>
      <c r="AI17">
        <v>20.9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261.62</v>
      </c>
      <c r="C18" s="34">
        <v>74.13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87.01</v>
      </c>
      <c r="N18">
        <v>271.91000000000003</v>
      </c>
      <c r="O18">
        <v>101.26</v>
      </c>
      <c r="P18">
        <v>2.1</v>
      </c>
      <c r="Q18">
        <v>7.21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2.65</v>
      </c>
      <c r="X18">
        <v>25.3</v>
      </c>
      <c r="Y18">
        <v>8.44</v>
      </c>
      <c r="Z18">
        <v>8.43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20.86</v>
      </c>
      <c r="AI18">
        <v>20.86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261.62</v>
      </c>
      <c r="C19" s="34">
        <v>74.13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87.01</v>
      </c>
      <c r="N19">
        <v>271.91000000000003</v>
      </c>
      <c r="O19">
        <v>101.26</v>
      </c>
      <c r="P19">
        <v>2.1</v>
      </c>
      <c r="Q19">
        <v>7.21</v>
      </c>
      <c r="R19" s="93">
        <v>0</v>
      </c>
      <c r="S19" s="93">
        <v>0</v>
      </c>
      <c r="T19" s="93">
        <v>0</v>
      </c>
      <c r="U19">
        <v>2</v>
      </c>
      <c r="V19">
        <v>0</v>
      </c>
      <c r="W19">
        <v>2.65</v>
      </c>
      <c r="X19">
        <v>25.3</v>
      </c>
      <c r="Y19">
        <v>8.44</v>
      </c>
      <c r="Z19">
        <v>8.43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20.440000000000001</v>
      </c>
      <c r="AI19">
        <v>20.440000000000001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261.62</v>
      </c>
      <c r="C20" s="34">
        <v>74.13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87.01</v>
      </c>
      <c r="N20">
        <v>271.91000000000003</v>
      </c>
      <c r="O20">
        <v>101.26</v>
      </c>
      <c r="P20">
        <v>2.1</v>
      </c>
      <c r="Q20">
        <v>7.21</v>
      </c>
      <c r="R20" s="93">
        <v>0</v>
      </c>
      <c r="S20" s="93">
        <v>0</v>
      </c>
      <c r="T20" s="93">
        <v>0</v>
      </c>
      <c r="U20">
        <v>2</v>
      </c>
      <c r="V20">
        <v>0</v>
      </c>
      <c r="W20">
        <v>2.65</v>
      </c>
      <c r="X20">
        <v>25.3</v>
      </c>
      <c r="Y20">
        <v>8.44</v>
      </c>
      <c r="Z20">
        <v>8.43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20.329999999999998</v>
      </c>
      <c r="AI20">
        <v>20.329999999999998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261.62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87.01</v>
      </c>
      <c r="N21">
        <v>271.91000000000003</v>
      </c>
      <c r="O21">
        <v>101.26</v>
      </c>
      <c r="P21">
        <v>2.1</v>
      </c>
      <c r="Q21">
        <v>7.21</v>
      </c>
      <c r="R21" s="93">
        <v>0</v>
      </c>
      <c r="S21" s="93">
        <v>0</v>
      </c>
      <c r="T21" s="93">
        <v>0</v>
      </c>
      <c r="U21">
        <v>2</v>
      </c>
      <c r="V21">
        <v>0</v>
      </c>
      <c r="W21">
        <v>2.65</v>
      </c>
      <c r="X21">
        <v>30.29</v>
      </c>
      <c r="Y21">
        <v>10.09</v>
      </c>
      <c r="Z21">
        <v>10.1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20.010000000000002</v>
      </c>
      <c r="AI21">
        <v>20.010000000000002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261.62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87.01</v>
      </c>
      <c r="N22">
        <v>271.91000000000003</v>
      </c>
      <c r="O22">
        <v>101.26</v>
      </c>
      <c r="P22">
        <v>2.1</v>
      </c>
      <c r="Q22">
        <v>7.21</v>
      </c>
      <c r="R22" s="93">
        <v>0</v>
      </c>
      <c r="S22" s="93">
        <v>0</v>
      </c>
      <c r="T22" s="93">
        <v>0</v>
      </c>
      <c r="U22">
        <v>2</v>
      </c>
      <c r="V22">
        <v>0</v>
      </c>
      <c r="W22">
        <v>2.65</v>
      </c>
      <c r="X22">
        <v>30.16</v>
      </c>
      <c r="Y22">
        <v>10.050000000000001</v>
      </c>
      <c r="Z22">
        <v>10.050000000000001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19.93</v>
      </c>
      <c r="AI22">
        <v>19.93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261.62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87.01</v>
      </c>
      <c r="N23">
        <v>271.91000000000003</v>
      </c>
      <c r="O23">
        <v>101.26</v>
      </c>
      <c r="P23">
        <v>2.1</v>
      </c>
      <c r="Q23">
        <v>7.21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2.65</v>
      </c>
      <c r="X23">
        <v>30.05</v>
      </c>
      <c r="Y23">
        <v>10.01</v>
      </c>
      <c r="Z23">
        <v>10.02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19.559999999999999</v>
      </c>
      <c r="AI23">
        <v>19.559999999999999</v>
      </c>
      <c r="AJ23">
        <v>27.07</v>
      </c>
      <c r="AK23">
        <v>0</v>
      </c>
      <c r="AL23">
        <v>0</v>
      </c>
    </row>
    <row r="24" spans="1:38">
      <c r="A24" t="s">
        <v>66</v>
      </c>
      <c r="B24" s="34">
        <v>261.62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95.71</v>
      </c>
      <c r="N24">
        <v>271.91000000000003</v>
      </c>
      <c r="O24">
        <v>101.26</v>
      </c>
      <c r="P24">
        <v>2.1</v>
      </c>
      <c r="Q24">
        <v>7.21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2.65</v>
      </c>
      <c r="X24">
        <v>29.78</v>
      </c>
      <c r="Y24">
        <v>9.93</v>
      </c>
      <c r="Z24">
        <v>9.93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19.39</v>
      </c>
      <c r="AI24">
        <v>19.39</v>
      </c>
      <c r="AJ24">
        <v>27.07</v>
      </c>
      <c r="AK24">
        <v>0</v>
      </c>
      <c r="AL24">
        <v>0</v>
      </c>
    </row>
    <row r="25" spans="1:38">
      <c r="A25" t="s">
        <v>67</v>
      </c>
      <c r="B25" s="34">
        <v>261.62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104.41</v>
      </c>
      <c r="N25">
        <v>271.91000000000003</v>
      </c>
      <c r="O25">
        <v>101.26</v>
      </c>
      <c r="P25">
        <v>2.1</v>
      </c>
      <c r="Q25">
        <v>7.21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2.65</v>
      </c>
      <c r="X25">
        <v>29.46</v>
      </c>
      <c r="Y25">
        <v>9.82</v>
      </c>
      <c r="Z25">
        <v>9.82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19.170000000000002</v>
      </c>
      <c r="AI25">
        <v>19.170000000000002</v>
      </c>
      <c r="AJ25">
        <v>28.04</v>
      </c>
      <c r="AK25">
        <v>0</v>
      </c>
      <c r="AL25">
        <v>0</v>
      </c>
    </row>
    <row r="26" spans="1:38">
      <c r="A26" t="s">
        <v>68</v>
      </c>
      <c r="B26" s="34">
        <v>261.62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113.12</v>
      </c>
      <c r="N26">
        <v>271.91000000000003</v>
      </c>
      <c r="O26">
        <v>101.26</v>
      </c>
      <c r="P26">
        <v>2.1</v>
      </c>
      <c r="Q26">
        <v>7.21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2.65</v>
      </c>
      <c r="X26">
        <v>29.22</v>
      </c>
      <c r="Y26">
        <v>9.73</v>
      </c>
      <c r="Z26">
        <v>9.74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19</v>
      </c>
      <c r="AI26">
        <v>19</v>
      </c>
      <c r="AJ26">
        <v>28.04</v>
      </c>
      <c r="AK26">
        <v>0</v>
      </c>
      <c r="AL26">
        <v>0</v>
      </c>
    </row>
    <row r="27" spans="1:38">
      <c r="A27" t="s">
        <v>69</v>
      </c>
      <c r="B27" s="34">
        <v>261.62</v>
      </c>
      <c r="C27" s="34">
        <v>74.13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117.95</v>
      </c>
      <c r="N27">
        <v>271.91000000000003</v>
      </c>
      <c r="O27">
        <v>101.26</v>
      </c>
      <c r="P27">
        <v>2.02</v>
      </c>
      <c r="Q27">
        <v>7.21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2.65</v>
      </c>
      <c r="X27">
        <v>29.06</v>
      </c>
      <c r="Y27">
        <v>9.67</v>
      </c>
      <c r="Z27">
        <v>9.69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18.48</v>
      </c>
      <c r="AI27">
        <v>18.48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261.62</v>
      </c>
      <c r="C28" s="34">
        <v>74.13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109.25</v>
      </c>
      <c r="N28">
        <v>271.91000000000003</v>
      </c>
      <c r="O28">
        <v>101.26</v>
      </c>
      <c r="P28">
        <v>2.02</v>
      </c>
      <c r="Q28">
        <v>7.21</v>
      </c>
      <c r="R28" s="93">
        <v>0</v>
      </c>
      <c r="S28" s="93">
        <v>1</v>
      </c>
      <c r="T28" s="93">
        <v>0</v>
      </c>
      <c r="U28">
        <v>1.92</v>
      </c>
      <c r="V28">
        <v>0</v>
      </c>
      <c r="W28">
        <v>2.65</v>
      </c>
      <c r="X28">
        <v>28.73</v>
      </c>
      <c r="Y28">
        <v>9.57</v>
      </c>
      <c r="Z28">
        <v>9.58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18.38</v>
      </c>
      <c r="AI28">
        <v>18.38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261.62</v>
      </c>
      <c r="C29" s="34">
        <v>74.13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117.95</v>
      </c>
      <c r="N29">
        <v>271.91000000000003</v>
      </c>
      <c r="O29">
        <v>101.26</v>
      </c>
      <c r="P29">
        <v>2.02</v>
      </c>
      <c r="Q29">
        <v>7.21</v>
      </c>
      <c r="R29" s="93">
        <v>3</v>
      </c>
      <c r="S29" s="93">
        <v>5</v>
      </c>
      <c r="T29" s="93">
        <v>1</v>
      </c>
      <c r="U29">
        <v>1.92</v>
      </c>
      <c r="V29">
        <v>2.4427319999999999</v>
      </c>
      <c r="W29">
        <v>2.65</v>
      </c>
      <c r="X29">
        <v>28.58</v>
      </c>
      <c r="Y29">
        <v>9.51</v>
      </c>
      <c r="Z29">
        <v>9.5299999999999994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6.66</v>
      </c>
      <c r="AH29">
        <v>17.97</v>
      </c>
      <c r="AI29">
        <v>17.97</v>
      </c>
      <c r="AJ29">
        <v>27.07</v>
      </c>
      <c r="AK29">
        <v>0</v>
      </c>
      <c r="AL29">
        <v>0</v>
      </c>
    </row>
    <row r="30" spans="1:38">
      <c r="A30" t="s">
        <v>72</v>
      </c>
      <c r="B30" s="34">
        <v>261.62</v>
      </c>
      <c r="C30" s="34">
        <v>74.13</v>
      </c>
      <c r="D30" s="93">
        <f t="shared" si="0"/>
        <v>29.19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117.95</v>
      </c>
      <c r="N30">
        <v>271.91000000000003</v>
      </c>
      <c r="O30">
        <v>101.26</v>
      </c>
      <c r="P30">
        <v>2.02</v>
      </c>
      <c r="Q30">
        <v>7.21</v>
      </c>
      <c r="R30" s="93">
        <v>15</v>
      </c>
      <c r="S30" s="93">
        <v>10</v>
      </c>
      <c r="T30" s="93">
        <v>4.1900000000000004</v>
      </c>
      <c r="U30">
        <v>1.92</v>
      </c>
      <c r="V30">
        <v>11.765988</v>
      </c>
      <c r="W30">
        <v>2.65</v>
      </c>
      <c r="X30">
        <v>28.26</v>
      </c>
      <c r="Y30">
        <v>9.43</v>
      </c>
      <c r="Z30">
        <v>9.42</v>
      </c>
      <c r="AA30">
        <v>0.1</v>
      </c>
      <c r="AB30">
        <v>0.02</v>
      </c>
      <c r="AC30">
        <v>0.33</v>
      </c>
      <c r="AD30">
        <v>1.08</v>
      </c>
      <c r="AE30">
        <v>1</v>
      </c>
      <c r="AF30">
        <v>0</v>
      </c>
      <c r="AG30">
        <v>6.66</v>
      </c>
      <c r="AH30">
        <v>17.22</v>
      </c>
      <c r="AI30">
        <v>17.22</v>
      </c>
      <c r="AJ30">
        <v>27.07</v>
      </c>
      <c r="AK30">
        <v>3.5</v>
      </c>
      <c r="AL30">
        <v>1.5</v>
      </c>
    </row>
    <row r="31" spans="1:38">
      <c r="A31" t="s">
        <v>73</v>
      </c>
      <c r="B31" s="34">
        <v>261.62</v>
      </c>
      <c r="C31" s="34">
        <v>74.13</v>
      </c>
      <c r="D31" s="93">
        <f t="shared" si="0"/>
        <v>62.69</v>
      </c>
      <c r="E31" s="34">
        <v>0</v>
      </c>
      <c r="F31" s="34"/>
      <c r="G31" s="34"/>
      <c r="H31" s="34"/>
      <c r="I31" s="34"/>
      <c r="J31" s="37">
        <v>0.24</v>
      </c>
      <c r="K31" s="37">
        <v>0.24</v>
      </c>
      <c r="L31" s="37">
        <v>0.24</v>
      </c>
      <c r="M31">
        <v>117.95</v>
      </c>
      <c r="N31">
        <v>271.91000000000003</v>
      </c>
      <c r="O31">
        <v>101.26</v>
      </c>
      <c r="P31">
        <v>2.02</v>
      </c>
      <c r="Q31">
        <v>7.21</v>
      </c>
      <c r="R31" s="93">
        <v>24.69</v>
      </c>
      <c r="S31" s="93">
        <v>18</v>
      </c>
      <c r="T31" s="93">
        <v>20</v>
      </c>
      <c r="U31">
        <v>1.92</v>
      </c>
      <c r="V31">
        <v>21.595307999999999</v>
      </c>
      <c r="W31">
        <v>2.65</v>
      </c>
      <c r="X31">
        <v>28.15</v>
      </c>
      <c r="Y31">
        <v>9.3800000000000008</v>
      </c>
      <c r="Z31">
        <v>9.3800000000000008</v>
      </c>
      <c r="AA31">
        <v>3.99</v>
      </c>
      <c r="AB31">
        <v>0.8</v>
      </c>
      <c r="AC31">
        <v>2.33</v>
      </c>
      <c r="AD31">
        <v>2.5499999999999998</v>
      </c>
      <c r="AE31">
        <v>1</v>
      </c>
      <c r="AF31">
        <v>0</v>
      </c>
      <c r="AG31">
        <v>6.66</v>
      </c>
      <c r="AH31">
        <v>16.52</v>
      </c>
      <c r="AI31">
        <v>16.52</v>
      </c>
      <c r="AJ31">
        <v>27.07</v>
      </c>
      <c r="AK31">
        <v>7</v>
      </c>
      <c r="AL31">
        <v>3</v>
      </c>
    </row>
    <row r="32" spans="1:38">
      <c r="A32" t="s">
        <v>74</v>
      </c>
      <c r="B32" s="34">
        <v>261.62</v>
      </c>
      <c r="C32" s="34">
        <v>74.13</v>
      </c>
      <c r="D32" s="93">
        <f t="shared" si="0"/>
        <v>76.050000000000011</v>
      </c>
      <c r="E32" s="34">
        <v>0</v>
      </c>
      <c r="F32" s="34"/>
      <c r="G32" s="34"/>
      <c r="H32" s="34"/>
      <c r="I32" s="34"/>
      <c r="J32" s="37">
        <v>0.7</v>
      </c>
      <c r="K32" s="37">
        <v>0.7</v>
      </c>
      <c r="L32" s="37">
        <v>0.72</v>
      </c>
      <c r="M32">
        <v>117.95</v>
      </c>
      <c r="N32">
        <v>271.91000000000003</v>
      </c>
      <c r="O32">
        <v>101.26</v>
      </c>
      <c r="P32">
        <v>2.02</v>
      </c>
      <c r="Q32">
        <v>7.21</v>
      </c>
      <c r="R32" s="93">
        <v>25.35</v>
      </c>
      <c r="S32" s="93">
        <v>25.35</v>
      </c>
      <c r="T32" s="93">
        <v>25.35</v>
      </c>
      <c r="U32">
        <v>1.92</v>
      </c>
      <c r="V32">
        <v>30.772583999999998</v>
      </c>
      <c r="W32">
        <v>2.65</v>
      </c>
      <c r="X32">
        <v>28</v>
      </c>
      <c r="Y32">
        <v>9.34</v>
      </c>
      <c r="Z32">
        <v>9.33</v>
      </c>
      <c r="AA32">
        <v>11.57</v>
      </c>
      <c r="AB32">
        <v>2.31</v>
      </c>
      <c r="AC32">
        <v>5</v>
      </c>
      <c r="AD32">
        <v>5</v>
      </c>
      <c r="AE32">
        <v>3</v>
      </c>
      <c r="AF32">
        <v>2</v>
      </c>
      <c r="AG32">
        <v>6.66</v>
      </c>
      <c r="AH32">
        <v>16.02</v>
      </c>
      <c r="AI32">
        <v>16.02</v>
      </c>
      <c r="AJ32">
        <v>27.07</v>
      </c>
      <c r="AK32">
        <v>10.5</v>
      </c>
      <c r="AL32">
        <v>4.5</v>
      </c>
    </row>
    <row r="33" spans="1:38">
      <c r="A33" t="s">
        <v>75</v>
      </c>
      <c r="B33" s="34">
        <v>261.62</v>
      </c>
      <c r="C33" s="34">
        <v>74.13</v>
      </c>
      <c r="D33" s="93">
        <f t="shared" si="0"/>
        <v>78.05</v>
      </c>
      <c r="E33" s="34">
        <v>0</v>
      </c>
      <c r="F33" s="34"/>
      <c r="G33" s="34"/>
      <c r="H33" s="34"/>
      <c r="I33" s="34"/>
      <c r="J33" s="37">
        <v>1.51</v>
      </c>
      <c r="K33" s="37">
        <v>1.51</v>
      </c>
      <c r="L33" s="37">
        <v>1.55</v>
      </c>
      <c r="M33">
        <v>117.95</v>
      </c>
      <c r="N33">
        <v>271.91000000000003</v>
      </c>
      <c r="O33">
        <v>101.26</v>
      </c>
      <c r="P33">
        <v>2.02</v>
      </c>
      <c r="Q33">
        <v>6.61</v>
      </c>
      <c r="R33" s="93">
        <v>26.02</v>
      </c>
      <c r="S33" s="93">
        <v>26.02</v>
      </c>
      <c r="T33" s="93">
        <v>26.01</v>
      </c>
      <c r="U33">
        <v>1.92</v>
      </c>
      <c r="V33">
        <v>40.485120000000002</v>
      </c>
      <c r="W33">
        <v>2.65</v>
      </c>
      <c r="X33">
        <v>28</v>
      </c>
      <c r="Y33">
        <v>9.33</v>
      </c>
      <c r="Z33">
        <v>9.33</v>
      </c>
      <c r="AA33">
        <v>22.63</v>
      </c>
      <c r="AB33">
        <v>4.5199999999999996</v>
      </c>
      <c r="AC33">
        <v>4.42</v>
      </c>
      <c r="AD33">
        <v>9</v>
      </c>
      <c r="AE33">
        <v>7</v>
      </c>
      <c r="AF33">
        <v>4</v>
      </c>
      <c r="AG33">
        <v>6.66</v>
      </c>
      <c r="AH33">
        <v>16.02</v>
      </c>
      <c r="AI33">
        <v>16.02</v>
      </c>
      <c r="AJ33">
        <v>27.07</v>
      </c>
      <c r="AK33">
        <v>21</v>
      </c>
      <c r="AL33">
        <v>9</v>
      </c>
    </row>
    <row r="34" spans="1:38">
      <c r="A34" t="s">
        <v>76</v>
      </c>
      <c r="B34" s="34">
        <v>261.62</v>
      </c>
      <c r="C34" s="34">
        <v>74.13</v>
      </c>
      <c r="D34" s="93">
        <f t="shared" si="0"/>
        <v>78.55</v>
      </c>
      <c r="E34" s="34">
        <v>0</v>
      </c>
      <c r="F34" s="34"/>
      <c r="G34" s="34"/>
      <c r="H34" s="34"/>
      <c r="I34" s="34"/>
      <c r="J34" s="37">
        <v>2.56</v>
      </c>
      <c r="K34" s="37">
        <v>2.56</v>
      </c>
      <c r="L34" s="37">
        <v>2.63</v>
      </c>
      <c r="M34">
        <v>117.95</v>
      </c>
      <c r="N34">
        <v>271.91000000000003</v>
      </c>
      <c r="O34">
        <v>101.26</v>
      </c>
      <c r="P34">
        <v>2.02</v>
      </c>
      <c r="Q34">
        <v>6.61</v>
      </c>
      <c r="R34" s="93">
        <v>26.18</v>
      </c>
      <c r="S34" s="93">
        <v>26.18</v>
      </c>
      <c r="T34" s="93">
        <v>26.19</v>
      </c>
      <c r="U34">
        <v>1.92</v>
      </c>
      <c r="V34">
        <v>50.888627999999997</v>
      </c>
      <c r="W34">
        <v>2.65</v>
      </c>
      <c r="X34">
        <v>27.88</v>
      </c>
      <c r="Y34">
        <v>9.2899999999999991</v>
      </c>
      <c r="Z34">
        <v>9.2899999999999991</v>
      </c>
      <c r="AA34">
        <v>36.5</v>
      </c>
      <c r="AB34">
        <v>7.3</v>
      </c>
      <c r="AC34">
        <v>10.92</v>
      </c>
      <c r="AD34">
        <v>12</v>
      </c>
      <c r="AE34">
        <v>13</v>
      </c>
      <c r="AF34">
        <v>6</v>
      </c>
      <c r="AG34">
        <v>6.66</v>
      </c>
      <c r="AH34">
        <v>16.010000000000002</v>
      </c>
      <c r="AI34">
        <v>16.010000000000002</v>
      </c>
      <c r="AJ34">
        <v>28.04</v>
      </c>
      <c r="AK34">
        <v>30.1</v>
      </c>
      <c r="AL34">
        <v>12.9</v>
      </c>
    </row>
    <row r="35" spans="1:38">
      <c r="A35" t="s">
        <v>77</v>
      </c>
      <c r="B35" s="34">
        <v>261.62</v>
      </c>
      <c r="C35" s="34">
        <v>74.13</v>
      </c>
      <c r="D35" s="93">
        <f t="shared" si="0"/>
        <v>86.15</v>
      </c>
      <c r="E35" s="34">
        <v>0</v>
      </c>
      <c r="F35" s="34"/>
      <c r="G35" s="34"/>
      <c r="H35" s="34"/>
      <c r="I35" s="34"/>
      <c r="J35" s="37">
        <v>3.69</v>
      </c>
      <c r="K35" s="37">
        <v>3.69</v>
      </c>
      <c r="L35" s="37">
        <v>3.77</v>
      </c>
      <c r="M35">
        <v>117.95</v>
      </c>
      <c r="N35">
        <v>271.91000000000003</v>
      </c>
      <c r="O35">
        <v>101.26</v>
      </c>
      <c r="P35">
        <v>2.02</v>
      </c>
      <c r="Q35">
        <v>6.61</v>
      </c>
      <c r="R35" s="93">
        <v>28.72</v>
      </c>
      <c r="S35" s="93">
        <v>28.72</v>
      </c>
      <c r="T35" s="93">
        <v>28.71</v>
      </c>
      <c r="U35">
        <v>1.92</v>
      </c>
      <c r="V35">
        <v>61.749540000000003</v>
      </c>
      <c r="W35">
        <v>2.65</v>
      </c>
      <c r="X35">
        <v>27.21</v>
      </c>
      <c r="Y35">
        <v>9.07</v>
      </c>
      <c r="Z35">
        <v>9.07</v>
      </c>
      <c r="AA35">
        <v>60.25</v>
      </c>
      <c r="AB35">
        <v>12.05</v>
      </c>
      <c r="AC35">
        <v>18</v>
      </c>
      <c r="AD35">
        <v>8.93</v>
      </c>
      <c r="AE35">
        <v>19</v>
      </c>
      <c r="AF35">
        <v>10</v>
      </c>
      <c r="AG35">
        <v>6.66</v>
      </c>
      <c r="AH35">
        <v>13.33</v>
      </c>
      <c r="AI35">
        <v>13.33</v>
      </c>
      <c r="AJ35">
        <v>28.04</v>
      </c>
      <c r="AK35">
        <v>45.5</v>
      </c>
      <c r="AL35">
        <v>19.5</v>
      </c>
    </row>
    <row r="36" spans="1:38">
      <c r="A36" t="s">
        <v>78</v>
      </c>
      <c r="B36" s="34">
        <v>261.62</v>
      </c>
      <c r="C36" s="34">
        <v>74.13</v>
      </c>
      <c r="D36" s="93">
        <f t="shared" si="0"/>
        <v>86.15</v>
      </c>
      <c r="E36" s="34">
        <v>0</v>
      </c>
      <c r="F36" s="34"/>
      <c r="G36" s="34"/>
      <c r="H36" s="34"/>
      <c r="I36" s="34"/>
      <c r="J36" s="37">
        <v>4.84</v>
      </c>
      <c r="K36" s="37">
        <v>4.84</v>
      </c>
      <c r="L36" s="37">
        <v>4.97</v>
      </c>
      <c r="M36">
        <v>117.95</v>
      </c>
      <c r="N36">
        <v>271.91000000000003</v>
      </c>
      <c r="O36">
        <v>101.26</v>
      </c>
      <c r="P36">
        <v>2.02</v>
      </c>
      <c r="Q36">
        <v>6.61</v>
      </c>
      <c r="R36" s="93">
        <v>28.72</v>
      </c>
      <c r="S36" s="93">
        <v>28.72</v>
      </c>
      <c r="T36" s="93">
        <v>28.71</v>
      </c>
      <c r="U36">
        <v>1.92</v>
      </c>
      <c r="V36">
        <v>71.900015999999994</v>
      </c>
      <c r="W36">
        <v>2.65</v>
      </c>
      <c r="X36">
        <v>22.5</v>
      </c>
      <c r="Y36">
        <v>7.5</v>
      </c>
      <c r="Z36">
        <v>7.5</v>
      </c>
      <c r="AA36">
        <v>77.38</v>
      </c>
      <c r="AB36">
        <v>15.47</v>
      </c>
      <c r="AC36">
        <v>25.4</v>
      </c>
      <c r="AD36">
        <v>13.17</v>
      </c>
      <c r="AE36">
        <v>27</v>
      </c>
      <c r="AF36">
        <v>13</v>
      </c>
      <c r="AG36">
        <v>6.66</v>
      </c>
      <c r="AH36">
        <v>13.33</v>
      </c>
      <c r="AI36">
        <v>13.33</v>
      </c>
      <c r="AJ36">
        <v>28.04</v>
      </c>
      <c r="AK36">
        <v>63.7</v>
      </c>
      <c r="AL36">
        <v>27.3</v>
      </c>
    </row>
    <row r="37" spans="1:38">
      <c r="A37" t="s">
        <v>79</v>
      </c>
      <c r="B37" s="34">
        <v>261.62</v>
      </c>
      <c r="C37" s="34">
        <v>74.13</v>
      </c>
      <c r="D37" s="93">
        <f t="shared" si="0"/>
        <v>87.65</v>
      </c>
      <c r="E37" s="34">
        <v>0</v>
      </c>
      <c r="F37" s="34"/>
      <c r="G37" s="34"/>
      <c r="H37" s="34"/>
      <c r="I37" s="34"/>
      <c r="J37" s="37">
        <v>6.06</v>
      </c>
      <c r="K37" s="37">
        <v>6.06</v>
      </c>
      <c r="L37" s="37">
        <v>6.22</v>
      </c>
      <c r="M37">
        <v>117.95</v>
      </c>
      <c r="N37">
        <v>271.91000000000003</v>
      </c>
      <c r="O37">
        <v>101.26</v>
      </c>
      <c r="P37">
        <v>2.02</v>
      </c>
      <c r="Q37">
        <v>6.61</v>
      </c>
      <c r="R37" s="93">
        <v>29.22</v>
      </c>
      <c r="S37" s="93">
        <v>29.22</v>
      </c>
      <c r="T37" s="93">
        <v>29.21</v>
      </c>
      <c r="U37">
        <v>1.92</v>
      </c>
      <c r="V37">
        <v>81.038364000000001</v>
      </c>
      <c r="W37">
        <v>2.65</v>
      </c>
      <c r="X37">
        <v>22.5</v>
      </c>
      <c r="Y37">
        <v>7.5</v>
      </c>
      <c r="Z37">
        <v>7.5</v>
      </c>
      <c r="AA37">
        <v>95.04</v>
      </c>
      <c r="AB37">
        <v>19.010000000000002</v>
      </c>
      <c r="AC37">
        <v>33.03</v>
      </c>
      <c r="AD37">
        <v>16.239999999999998</v>
      </c>
      <c r="AE37">
        <v>34</v>
      </c>
      <c r="AF37">
        <v>17</v>
      </c>
      <c r="AG37">
        <v>6.66</v>
      </c>
      <c r="AH37">
        <v>13.33</v>
      </c>
      <c r="AI37">
        <v>13.33</v>
      </c>
      <c r="AJ37">
        <v>28.04</v>
      </c>
      <c r="AK37">
        <v>81.2</v>
      </c>
      <c r="AL37">
        <v>34.799999999999997</v>
      </c>
    </row>
    <row r="38" spans="1:38">
      <c r="A38" t="s">
        <v>80</v>
      </c>
      <c r="B38" s="34">
        <v>261.62</v>
      </c>
      <c r="C38" s="34">
        <v>74.13</v>
      </c>
      <c r="D38" s="93">
        <f t="shared" si="0"/>
        <v>87.65</v>
      </c>
      <c r="E38" s="34">
        <v>0</v>
      </c>
      <c r="F38" s="34"/>
      <c r="G38" s="34"/>
      <c r="H38" s="34"/>
      <c r="I38" s="34"/>
      <c r="J38" s="37">
        <v>7.17</v>
      </c>
      <c r="K38" s="37">
        <v>7.17</v>
      </c>
      <c r="L38" s="37">
        <v>7.35</v>
      </c>
      <c r="M38">
        <v>117.95</v>
      </c>
      <c r="N38">
        <v>271.91000000000003</v>
      </c>
      <c r="O38">
        <v>101.26</v>
      </c>
      <c r="P38">
        <v>2.02</v>
      </c>
      <c r="Q38">
        <v>6.61</v>
      </c>
      <c r="R38" s="93">
        <v>29.22</v>
      </c>
      <c r="S38" s="93">
        <v>29.22</v>
      </c>
      <c r="T38" s="93">
        <v>29.21</v>
      </c>
      <c r="U38">
        <v>1.92</v>
      </c>
      <c r="V38">
        <v>89.368955999999997</v>
      </c>
      <c r="W38">
        <v>2.65</v>
      </c>
      <c r="X38">
        <v>22.5</v>
      </c>
      <c r="Y38">
        <v>7.5</v>
      </c>
      <c r="Z38">
        <v>7.5</v>
      </c>
      <c r="AA38">
        <v>112.84</v>
      </c>
      <c r="AB38">
        <v>22.57</v>
      </c>
      <c r="AC38">
        <v>40.54</v>
      </c>
      <c r="AD38">
        <v>19.53</v>
      </c>
      <c r="AE38">
        <v>42</v>
      </c>
      <c r="AF38">
        <v>21</v>
      </c>
      <c r="AG38">
        <v>6.66</v>
      </c>
      <c r="AH38">
        <v>13.33</v>
      </c>
      <c r="AI38">
        <v>13.33</v>
      </c>
      <c r="AJ38">
        <v>28.04</v>
      </c>
      <c r="AK38">
        <v>97.3</v>
      </c>
      <c r="AL38">
        <v>41.7</v>
      </c>
    </row>
    <row r="39" spans="1:38">
      <c r="A39" t="s">
        <v>81</v>
      </c>
      <c r="B39" s="34">
        <v>261.62</v>
      </c>
      <c r="C39" s="34">
        <v>74.13</v>
      </c>
      <c r="D39" s="93">
        <f t="shared" si="0"/>
        <v>87.65</v>
      </c>
      <c r="E39" s="34">
        <v>0</v>
      </c>
      <c r="F39" s="34"/>
      <c r="G39" s="34"/>
      <c r="H39" s="34"/>
      <c r="I39" s="34"/>
      <c r="J39" s="37">
        <v>8.2899999999999991</v>
      </c>
      <c r="K39" s="37">
        <v>8.2899999999999991</v>
      </c>
      <c r="L39" s="37">
        <v>8.5</v>
      </c>
      <c r="M39">
        <v>117.95</v>
      </c>
      <c r="N39">
        <v>271.91000000000003</v>
      </c>
      <c r="O39">
        <v>101.26</v>
      </c>
      <c r="P39">
        <v>2.02</v>
      </c>
      <c r="Q39">
        <v>6.01</v>
      </c>
      <c r="R39" s="93">
        <v>29.22</v>
      </c>
      <c r="S39" s="93">
        <v>29.22</v>
      </c>
      <c r="T39" s="93">
        <v>29.21</v>
      </c>
      <c r="U39">
        <v>1.77</v>
      </c>
      <c r="V39">
        <v>85.009020000000007</v>
      </c>
      <c r="W39">
        <v>2.6</v>
      </c>
      <c r="X39">
        <v>22.5</v>
      </c>
      <c r="Y39">
        <v>7.5</v>
      </c>
      <c r="Z39">
        <v>7.5</v>
      </c>
      <c r="AA39">
        <v>129.25</v>
      </c>
      <c r="AB39">
        <v>25.85</v>
      </c>
      <c r="AC39">
        <v>47.46</v>
      </c>
      <c r="AD39">
        <v>22.98</v>
      </c>
      <c r="AE39">
        <v>55</v>
      </c>
      <c r="AF39">
        <v>27</v>
      </c>
      <c r="AG39">
        <v>6.34</v>
      </c>
      <c r="AH39">
        <v>13.33</v>
      </c>
      <c r="AI39">
        <v>13.33</v>
      </c>
      <c r="AJ39">
        <v>29</v>
      </c>
      <c r="AK39">
        <v>112</v>
      </c>
      <c r="AL39">
        <v>48</v>
      </c>
    </row>
    <row r="40" spans="1:38">
      <c r="A40" t="s">
        <v>82</v>
      </c>
      <c r="B40" s="34">
        <v>261.62</v>
      </c>
      <c r="C40" s="34">
        <v>74.13</v>
      </c>
      <c r="D40" s="93">
        <f t="shared" si="0"/>
        <v>87.95</v>
      </c>
      <c r="E40" s="34">
        <v>0</v>
      </c>
      <c r="F40" s="34"/>
      <c r="G40" s="34"/>
      <c r="H40" s="34"/>
      <c r="I40" s="34"/>
      <c r="J40" s="37">
        <v>9.3699999999999992</v>
      </c>
      <c r="K40" s="37">
        <v>9.3699999999999992</v>
      </c>
      <c r="L40" s="37">
        <v>9.61</v>
      </c>
      <c r="M40">
        <v>117.95</v>
      </c>
      <c r="N40">
        <v>271.91000000000003</v>
      </c>
      <c r="O40">
        <v>101.26</v>
      </c>
      <c r="P40">
        <v>2.02</v>
      </c>
      <c r="Q40">
        <v>6.01</v>
      </c>
      <c r="R40" s="93">
        <v>29.32</v>
      </c>
      <c r="S40" s="93">
        <v>29.32</v>
      </c>
      <c r="T40" s="93">
        <v>29.31</v>
      </c>
      <c r="U40">
        <v>1.77</v>
      </c>
      <c r="V40">
        <v>92.356679999999997</v>
      </c>
      <c r="W40">
        <v>2.6</v>
      </c>
      <c r="X40">
        <v>22.5</v>
      </c>
      <c r="Y40">
        <v>7.5</v>
      </c>
      <c r="Z40">
        <v>7.5</v>
      </c>
      <c r="AA40">
        <v>145.05000000000001</v>
      </c>
      <c r="AB40">
        <v>29.01</v>
      </c>
      <c r="AC40">
        <v>53.83</v>
      </c>
      <c r="AD40">
        <v>25.2</v>
      </c>
      <c r="AE40">
        <v>59</v>
      </c>
      <c r="AF40">
        <v>30</v>
      </c>
      <c r="AG40">
        <v>6.34</v>
      </c>
      <c r="AH40">
        <v>13.33</v>
      </c>
      <c r="AI40">
        <v>13.33</v>
      </c>
      <c r="AJ40">
        <v>29</v>
      </c>
      <c r="AK40">
        <v>125.3</v>
      </c>
      <c r="AL40">
        <v>53.7</v>
      </c>
    </row>
    <row r="41" spans="1:38">
      <c r="A41" t="s">
        <v>83</v>
      </c>
      <c r="B41" s="34">
        <v>261.62</v>
      </c>
      <c r="C41" s="34">
        <v>74.13</v>
      </c>
      <c r="D41" s="93">
        <f t="shared" si="0"/>
        <v>91.5</v>
      </c>
      <c r="E41" s="34">
        <v>0</v>
      </c>
      <c r="F41" s="34"/>
      <c r="G41" s="34"/>
      <c r="H41" s="34"/>
      <c r="I41" s="34"/>
      <c r="J41" s="37">
        <v>10.33</v>
      </c>
      <c r="K41" s="37">
        <v>10.33</v>
      </c>
      <c r="L41" s="37">
        <v>10.59</v>
      </c>
      <c r="M41">
        <v>117.95</v>
      </c>
      <c r="N41">
        <v>271.91000000000003</v>
      </c>
      <c r="O41">
        <v>101.26</v>
      </c>
      <c r="P41">
        <v>2.02</v>
      </c>
      <c r="Q41">
        <v>6.01</v>
      </c>
      <c r="R41" s="93">
        <v>30.5</v>
      </c>
      <c r="S41" s="93">
        <v>30.5</v>
      </c>
      <c r="T41" s="93">
        <v>30.5</v>
      </c>
      <c r="U41">
        <v>1.77</v>
      </c>
      <c r="V41">
        <v>98.954976000000002</v>
      </c>
      <c r="W41">
        <v>2.6</v>
      </c>
      <c r="X41">
        <v>22.5</v>
      </c>
      <c r="Y41">
        <v>7.5</v>
      </c>
      <c r="Z41">
        <v>7.5</v>
      </c>
      <c r="AA41">
        <v>159.32</v>
      </c>
      <c r="AB41">
        <v>31.86</v>
      </c>
      <c r="AC41">
        <v>59.95</v>
      </c>
      <c r="AD41">
        <v>26.77</v>
      </c>
      <c r="AE41">
        <v>65</v>
      </c>
      <c r="AF41">
        <v>33</v>
      </c>
      <c r="AG41">
        <v>6.34</v>
      </c>
      <c r="AH41">
        <v>13.33</v>
      </c>
      <c r="AI41">
        <v>13.33</v>
      </c>
      <c r="AJ41">
        <v>29</v>
      </c>
      <c r="AK41">
        <v>137.19999999999999</v>
      </c>
      <c r="AL41">
        <v>58.8</v>
      </c>
    </row>
    <row r="42" spans="1:38">
      <c r="A42" t="s">
        <v>84</v>
      </c>
      <c r="B42" s="34">
        <v>261.62</v>
      </c>
      <c r="C42" s="34">
        <v>74.13</v>
      </c>
      <c r="D42" s="93">
        <f t="shared" si="0"/>
        <v>91.5</v>
      </c>
      <c r="E42" s="34">
        <v>0</v>
      </c>
      <c r="F42" s="34"/>
      <c r="G42" s="34"/>
      <c r="H42" s="34"/>
      <c r="I42" s="34"/>
      <c r="J42" s="37">
        <v>11.21</v>
      </c>
      <c r="K42" s="37">
        <v>11.21</v>
      </c>
      <c r="L42" s="37">
        <v>11.49</v>
      </c>
      <c r="M42">
        <v>117.95</v>
      </c>
      <c r="N42">
        <v>271.91000000000003</v>
      </c>
      <c r="O42">
        <v>101.26</v>
      </c>
      <c r="P42">
        <v>2.02</v>
      </c>
      <c r="Q42">
        <v>6.01</v>
      </c>
      <c r="R42" s="93">
        <v>30.5</v>
      </c>
      <c r="S42" s="93">
        <v>30.5</v>
      </c>
      <c r="T42" s="93">
        <v>30.5</v>
      </c>
      <c r="U42">
        <v>1.77</v>
      </c>
      <c r="V42">
        <v>104.930424</v>
      </c>
      <c r="W42">
        <v>2.6</v>
      </c>
      <c r="X42">
        <v>22.5</v>
      </c>
      <c r="Y42">
        <v>7.5</v>
      </c>
      <c r="Z42">
        <v>7.5</v>
      </c>
      <c r="AA42">
        <v>171.82</v>
      </c>
      <c r="AB42">
        <v>34.36</v>
      </c>
      <c r="AC42">
        <v>65.28</v>
      </c>
      <c r="AD42">
        <v>29.63</v>
      </c>
      <c r="AE42">
        <v>68</v>
      </c>
      <c r="AF42">
        <v>34</v>
      </c>
      <c r="AG42">
        <v>6.34</v>
      </c>
      <c r="AH42">
        <v>13.33</v>
      </c>
      <c r="AI42">
        <v>13.33</v>
      </c>
      <c r="AJ42">
        <v>29</v>
      </c>
      <c r="AK42">
        <v>147.69999999999999</v>
      </c>
      <c r="AL42">
        <v>63.3</v>
      </c>
    </row>
    <row r="43" spans="1:38">
      <c r="A43" t="s">
        <v>85</v>
      </c>
      <c r="B43" s="34">
        <v>261.62</v>
      </c>
      <c r="C43" s="34">
        <v>74.13</v>
      </c>
      <c r="D43" s="93">
        <f t="shared" si="0"/>
        <v>91.5</v>
      </c>
      <c r="E43" s="34">
        <v>0</v>
      </c>
      <c r="F43" s="34"/>
      <c r="G43" s="34"/>
      <c r="H43" s="34"/>
      <c r="I43" s="34"/>
      <c r="J43" s="37">
        <v>11.99</v>
      </c>
      <c r="K43" s="37">
        <v>11.99</v>
      </c>
      <c r="L43" s="37">
        <v>12.28</v>
      </c>
      <c r="M43">
        <v>117.95</v>
      </c>
      <c r="N43">
        <v>271.91000000000003</v>
      </c>
      <c r="O43">
        <v>101.26</v>
      </c>
      <c r="P43">
        <v>2.02</v>
      </c>
      <c r="Q43">
        <v>6.01</v>
      </c>
      <c r="R43" s="93">
        <v>30.5</v>
      </c>
      <c r="S43" s="93">
        <v>30.5</v>
      </c>
      <c r="T43" s="93">
        <v>30.5</v>
      </c>
      <c r="U43">
        <v>1.85</v>
      </c>
      <c r="V43">
        <v>110.234364</v>
      </c>
      <c r="W43">
        <v>2.6</v>
      </c>
      <c r="X43">
        <v>22.5</v>
      </c>
      <c r="Y43">
        <v>7.5</v>
      </c>
      <c r="Z43">
        <v>7.5</v>
      </c>
      <c r="AA43">
        <v>184.5</v>
      </c>
      <c r="AB43">
        <v>36.9</v>
      </c>
      <c r="AC43">
        <v>70.22</v>
      </c>
      <c r="AD43">
        <v>31.54</v>
      </c>
      <c r="AE43">
        <v>65</v>
      </c>
      <c r="AF43">
        <v>33</v>
      </c>
      <c r="AG43">
        <v>6.34</v>
      </c>
      <c r="AH43">
        <v>13.33</v>
      </c>
      <c r="AI43">
        <v>13.33</v>
      </c>
      <c r="AJ43">
        <v>29.97</v>
      </c>
      <c r="AK43">
        <v>147</v>
      </c>
      <c r="AL43">
        <v>63</v>
      </c>
    </row>
    <row r="44" spans="1:38">
      <c r="A44" t="s">
        <v>86</v>
      </c>
      <c r="B44" s="34">
        <v>261.62</v>
      </c>
      <c r="C44" s="34">
        <v>74.13</v>
      </c>
      <c r="D44" s="93">
        <f t="shared" si="0"/>
        <v>91.5</v>
      </c>
      <c r="E44" s="34">
        <v>0</v>
      </c>
      <c r="F44" s="34"/>
      <c r="G44" s="34"/>
      <c r="H44" s="34"/>
      <c r="I44" s="34"/>
      <c r="J44" s="37">
        <v>12.67</v>
      </c>
      <c r="K44" s="37">
        <v>12.67</v>
      </c>
      <c r="L44" s="37">
        <v>12.99</v>
      </c>
      <c r="M44">
        <v>117.95</v>
      </c>
      <c r="N44">
        <v>271.91000000000003</v>
      </c>
      <c r="O44">
        <v>101.26</v>
      </c>
      <c r="P44">
        <v>2.02</v>
      </c>
      <c r="Q44">
        <v>6.01</v>
      </c>
      <c r="R44" s="93">
        <v>30.5</v>
      </c>
      <c r="S44" s="93">
        <v>30.5</v>
      </c>
      <c r="T44" s="93">
        <v>30.5</v>
      </c>
      <c r="U44">
        <v>1.85</v>
      </c>
      <c r="V44">
        <v>114.798672</v>
      </c>
      <c r="W44">
        <v>2.6</v>
      </c>
      <c r="X44">
        <v>22.5</v>
      </c>
      <c r="Y44">
        <v>7.5</v>
      </c>
      <c r="Z44">
        <v>7.5</v>
      </c>
      <c r="AA44">
        <v>195.68</v>
      </c>
      <c r="AB44">
        <v>39.130000000000003</v>
      </c>
      <c r="AC44">
        <v>73.209999999999994</v>
      </c>
      <c r="AD44">
        <v>33.82</v>
      </c>
      <c r="AE44">
        <v>66</v>
      </c>
      <c r="AF44">
        <v>33</v>
      </c>
      <c r="AG44">
        <v>6.34</v>
      </c>
      <c r="AH44">
        <v>13.33</v>
      </c>
      <c r="AI44">
        <v>13.33</v>
      </c>
      <c r="AJ44">
        <v>29.97</v>
      </c>
      <c r="AK44">
        <v>157.5</v>
      </c>
      <c r="AL44">
        <v>67.5</v>
      </c>
    </row>
    <row r="45" spans="1:38">
      <c r="A45" t="s">
        <v>87</v>
      </c>
      <c r="B45" s="34">
        <v>261.62</v>
      </c>
      <c r="C45" s="34">
        <v>74.13</v>
      </c>
      <c r="D45" s="93">
        <f t="shared" si="0"/>
        <v>91.5</v>
      </c>
      <c r="E45" s="34">
        <v>0</v>
      </c>
      <c r="F45" s="34"/>
      <c r="G45" s="34"/>
      <c r="H45" s="34"/>
      <c r="I45" s="34"/>
      <c r="J45" s="37">
        <v>13.31</v>
      </c>
      <c r="K45" s="37">
        <v>13.31</v>
      </c>
      <c r="L45" s="37">
        <v>13.65</v>
      </c>
      <c r="M45">
        <v>117.95</v>
      </c>
      <c r="N45">
        <v>271.91000000000003</v>
      </c>
      <c r="O45">
        <v>101.26</v>
      </c>
      <c r="P45">
        <v>2.02</v>
      </c>
      <c r="Q45">
        <v>6.01</v>
      </c>
      <c r="R45" s="93">
        <v>30.5</v>
      </c>
      <c r="S45" s="93">
        <v>30.5</v>
      </c>
      <c r="T45" s="93">
        <v>30.5</v>
      </c>
      <c r="U45">
        <v>1.85</v>
      </c>
      <c r="V45">
        <v>114.273144</v>
      </c>
      <c r="W45">
        <v>2.6</v>
      </c>
      <c r="X45">
        <v>22.5</v>
      </c>
      <c r="Y45">
        <v>7.5</v>
      </c>
      <c r="Z45">
        <v>7.5</v>
      </c>
      <c r="AA45">
        <v>194.63</v>
      </c>
      <c r="AB45">
        <v>38.93</v>
      </c>
      <c r="AC45">
        <v>76.290000000000006</v>
      </c>
      <c r="AD45">
        <v>35.270000000000003</v>
      </c>
      <c r="AE45">
        <v>69</v>
      </c>
      <c r="AF45">
        <v>35</v>
      </c>
      <c r="AG45">
        <v>6.34</v>
      </c>
      <c r="AH45">
        <v>13.33</v>
      </c>
      <c r="AI45">
        <v>13.33</v>
      </c>
      <c r="AJ45">
        <v>29</v>
      </c>
      <c r="AK45">
        <v>175</v>
      </c>
      <c r="AL45">
        <v>75</v>
      </c>
    </row>
    <row r="46" spans="1:38">
      <c r="A46" t="s">
        <v>88</v>
      </c>
      <c r="B46" s="34">
        <v>261.62</v>
      </c>
      <c r="C46" s="34">
        <v>74.13</v>
      </c>
      <c r="D46" s="93">
        <f t="shared" si="0"/>
        <v>91.4</v>
      </c>
      <c r="E46" s="34">
        <v>0</v>
      </c>
      <c r="F46" s="34"/>
      <c r="G46" s="34"/>
      <c r="H46" s="34"/>
      <c r="I46" s="34"/>
      <c r="J46" s="37">
        <v>13.72</v>
      </c>
      <c r="K46" s="37">
        <v>13.72</v>
      </c>
      <c r="L46" s="37">
        <v>14.07</v>
      </c>
      <c r="M46">
        <v>117.95</v>
      </c>
      <c r="N46">
        <v>271.91000000000003</v>
      </c>
      <c r="O46">
        <v>101.26</v>
      </c>
      <c r="P46">
        <v>2.02</v>
      </c>
      <c r="Q46">
        <v>6.01</v>
      </c>
      <c r="R46" s="93">
        <v>30.47</v>
      </c>
      <c r="S46" s="93">
        <v>30.47</v>
      </c>
      <c r="T46" s="93">
        <v>30.46</v>
      </c>
      <c r="U46">
        <v>1.85</v>
      </c>
      <c r="V46">
        <v>118.019964</v>
      </c>
      <c r="W46">
        <v>2.6</v>
      </c>
      <c r="X46">
        <v>21.16</v>
      </c>
      <c r="Y46">
        <v>7.06</v>
      </c>
      <c r="Z46">
        <v>7.05</v>
      </c>
      <c r="AA46">
        <v>203.71</v>
      </c>
      <c r="AB46">
        <v>40.74</v>
      </c>
      <c r="AC46">
        <v>78.89</v>
      </c>
      <c r="AD46">
        <v>36.869999999999997</v>
      </c>
      <c r="AE46">
        <v>71</v>
      </c>
      <c r="AF46">
        <v>35</v>
      </c>
      <c r="AG46">
        <v>6.34</v>
      </c>
      <c r="AH46">
        <v>11.67</v>
      </c>
      <c r="AI46">
        <v>11.67</v>
      </c>
      <c r="AJ46">
        <v>29</v>
      </c>
      <c r="AK46">
        <v>178.5</v>
      </c>
      <c r="AL46">
        <v>76.5</v>
      </c>
    </row>
    <row r="47" spans="1:38">
      <c r="A47" t="s">
        <v>89</v>
      </c>
      <c r="B47" s="34">
        <v>261.62</v>
      </c>
      <c r="C47" s="34">
        <v>74.13</v>
      </c>
      <c r="D47" s="93">
        <f t="shared" si="0"/>
        <v>91.4</v>
      </c>
      <c r="E47" s="34">
        <v>0</v>
      </c>
      <c r="F47" s="34"/>
      <c r="G47" s="34"/>
      <c r="H47" s="34"/>
      <c r="I47" s="34"/>
      <c r="J47" s="37">
        <v>13.75</v>
      </c>
      <c r="K47" s="37">
        <v>13.75</v>
      </c>
      <c r="L47" s="37">
        <v>14.1</v>
      </c>
      <c r="M47">
        <v>96.68</v>
      </c>
      <c r="N47">
        <v>271.91000000000003</v>
      </c>
      <c r="O47">
        <v>101.26</v>
      </c>
      <c r="P47">
        <v>2.02</v>
      </c>
      <c r="Q47">
        <v>6.01</v>
      </c>
      <c r="R47" s="93">
        <v>30.47</v>
      </c>
      <c r="S47" s="93">
        <v>30.47</v>
      </c>
      <c r="T47" s="93">
        <v>30.46</v>
      </c>
      <c r="U47">
        <v>1.92</v>
      </c>
      <c r="V47">
        <v>120.86170799999999</v>
      </c>
      <c r="W47">
        <v>2.6</v>
      </c>
      <c r="X47">
        <v>20</v>
      </c>
      <c r="Y47">
        <v>6.66</v>
      </c>
      <c r="Z47">
        <v>6.67</v>
      </c>
      <c r="AA47">
        <v>208.81</v>
      </c>
      <c r="AB47">
        <v>41.76</v>
      </c>
      <c r="AC47">
        <v>81.06</v>
      </c>
      <c r="AD47">
        <v>37.72</v>
      </c>
      <c r="AE47">
        <v>58</v>
      </c>
      <c r="AF47">
        <v>29</v>
      </c>
      <c r="AG47">
        <v>6.34</v>
      </c>
      <c r="AH47">
        <v>11.67</v>
      </c>
      <c r="AI47">
        <v>11.67</v>
      </c>
      <c r="AJ47">
        <v>29</v>
      </c>
      <c r="AK47">
        <v>140</v>
      </c>
      <c r="AL47">
        <v>60</v>
      </c>
    </row>
    <row r="48" spans="1:38">
      <c r="A48" t="s">
        <v>90</v>
      </c>
      <c r="B48" s="34">
        <v>261.62</v>
      </c>
      <c r="C48" s="34">
        <v>74.13</v>
      </c>
      <c r="D48" s="93">
        <f t="shared" si="0"/>
        <v>91.4</v>
      </c>
      <c r="E48" s="34">
        <v>0</v>
      </c>
      <c r="F48" s="34"/>
      <c r="G48" s="34"/>
      <c r="H48" s="34"/>
      <c r="I48" s="34"/>
      <c r="J48" s="37">
        <v>13.75</v>
      </c>
      <c r="K48" s="37">
        <v>13.75</v>
      </c>
      <c r="L48" s="37">
        <v>14.1</v>
      </c>
      <c r="M48">
        <v>96.68</v>
      </c>
      <c r="N48">
        <v>271.91000000000003</v>
      </c>
      <c r="O48">
        <v>101.26</v>
      </c>
      <c r="P48">
        <v>2.02</v>
      </c>
      <c r="Q48">
        <v>6.01</v>
      </c>
      <c r="R48" s="93">
        <v>30.47</v>
      </c>
      <c r="S48" s="93">
        <v>30.47</v>
      </c>
      <c r="T48" s="93">
        <v>30.46</v>
      </c>
      <c r="U48">
        <v>1.92</v>
      </c>
      <c r="V48">
        <v>123.5964</v>
      </c>
      <c r="W48">
        <v>2.6</v>
      </c>
      <c r="X48">
        <v>20</v>
      </c>
      <c r="Y48">
        <v>6.66</v>
      </c>
      <c r="Z48">
        <v>6.67</v>
      </c>
      <c r="AA48">
        <v>212.23</v>
      </c>
      <c r="AB48">
        <v>42.45</v>
      </c>
      <c r="AC48">
        <v>82.96</v>
      </c>
      <c r="AD48">
        <v>38.11</v>
      </c>
      <c r="AE48">
        <v>60</v>
      </c>
      <c r="AF48">
        <v>30</v>
      </c>
      <c r="AG48">
        <v>6.34</v>
      </c>
      <c r="AH48">
        <v>11.67</v>
      </c>
      <c r="AI48">
        <v>11.67</v>
      </c>
      <c r="AJ48">
        <v>29</v>
      </c>
      <c r="AK48">
        <v>147</v>
      </c>
      <c r="AL48">
        <v>63</v>
      </c>
    </row>
    <row r="49" spans="1:38">
      <c r="A49" t="s">
        <v>91</v>
      </c>
      <c r="B49" s="34">
        <v>261.62</v>
      </c>
      <c r="C49" s="34">
        <v>74.13</v>
      </c>
      <c r="D49" s="93">
        <f t="shared" si="0"/>
        <v>91.4</v>
      </c>
      <c r="E49" s="34">
        <v>0</v>
      </c>
      <c r="F49" s="34"/>
      <c r="G49" s="34"/>
      <c r="H49" s="34"/>
      <c r="I49" s="34"/>
      <c r="J49" s="37">
        <v>13.75</v>
      </c>
      <c r="K49" s="37">
        <v>13.75</v>
      </c>
      <c r="L49" s="37">
        <v>14.1</v>
      </c>
      <c r="M49">
        <v>96.68</v>
      </c>
      <c r="N49">
        <v>271.91000000000003</v>
      </c>
      <c r="O49">
        <v>101.26</v>
      </c>
      <c r="P49">
        <v>2.02</v>
      </c>
      <c r="Q49">
        <v>6.01</v>
      </c>
      <c r="R49" s="93">
        <v>30.47</v>
      </c>
      <c r="S49" s="93">
        <v>30.47</v>
      </c>
      <c r="T49" s="93">
        <v>30.46</v>
      </c>
      <c r="U49">
        <v>1.92</v>
      </c>
      <c r="V49">
        <v>125.37735600000001</v>
      </c>
      <c r="W49">
        <v>2.6</v>
      </c>
      <c r="X49">
        <v>20</v>
      </c>
      <c r="Y49">
        <v>6.66</v>
      </c>
      <c r="Z49">
        <v>6.67</v>
      </c>
      <c r="AA49">
        <v>229.58</v>
      </c>
      <c r="AB49">
        <v>45.92</v>
      </c>
      <c r="AC49">
        <v>84.03</v>
      </c>
      <c r="AD49">
        <v>38.65</v>
      </c>
      <c r="AE49">
        <v>61</v>
      </c>
      <c r="AF49">
        <v>31</v>
      </c>
      <c r="AG49">
        <v>6.34</v>
      </c>
      <c r="AH49">
        <v>11.67</v>
      </c>
      <c r="AI49">
        <v>11.67</v>
      </c>
      <c r="AJ49">
        <v>29</v>
      </c>
      <c r="AK49">
        <v>175</v>
      </c>
      <c r="AL49">
        <v>75</v>
      </c>
    </row>
    <row r="50" spans="1:38">
      <c r="A50" t="s">
        <v>92</v>
      </c>
      <c r="B50" s="34">
        <v>261.62</v>
      </c>
      <c r="C50" s="34">
        <v>74.13</v>
      </c>
      <c r="D50" s="93">
        <f t="shared" si="0"/>
        <v>91.4</v>
      </c>
      <c r="E50" s="34">
        <v>0</v>
      </c>
      <c r="F50" s="34"/>
      <c r="G50" s="34"/>
      <c r="H50" s="34"/>
      <c r="I50" s="34"/>
      <c r="J50" s="37">
        <v>13.75</v>
      </c>
      <c r="K50" s="37">
        <v>13.75</v>
      </c>
      <c r="L50" s="37">
        <v>14.1</v>
      </c>
      <c r="M50">
        <v>96.68</v>
      </c>
      <c r="N50">
        <v>271.91000000000003</v>
      </c>
      <c r="O50">
        <v>101.26</v>
      </c>
      <c r="P50">
        <v>2.02</v>
      </c>
      <c r="Q50">
        <v>6.01</v>
      </c>
      <c r="R50" s="93">
        <v>30.47</v>
      </c>
      <c r="S50" s="93">
        <v>30.47</v>
      </c>
      <c r="T50" s="93">
        <v>30.46</v>
      </c>
      <c r="U50">
        <v>1.92</v>
      </c>
      <c r="V50">
        <v>126.47707200000001</v>
      </c>
      <c r="W50">
        <v>2.6</v>
      </c>
      <c r="X50">
        <v>20</v>
      </c>
      <c r="Y50">
        <v>6.66</v>
      </c>
      <c r="Z50">
        <v>6.67</v>
      </c>
      <c r="AA50">
        <v>229.58</v>
      </c>
      <c r="AB50">
        <v>45.92</v>
      </c>
      <c r="AC50">
        <v>84.6</v>
      </c>
      <c r="AD50">
        <v>38.67</v>
      </c>
      <c r="AE50">
        <v>60</v>
      </c>
      <c r="AF50">
        <v>30</v>
      </c>
      <c r="AG50">
        <v>6.34</v>
      </c>
      <c r="AH50">
        <v>11.67</v>
      </c>
      <c r="AI50">
        <v>11.67</v>
      </c>
      <c r="AJ50">
        <v>29</v>
      </c>
      <c r="AK50">
        <v>178.5</v>
      </c>
      <c r="AL50">
        <v>76.5</v>
      </c>
    </row>
    <row r="51" spans="1:38">
      <c r="A51" t="s">
        <v>93</v>
      </c>
      <c r="B51" s="34">
        <v>261.62</v>
      </c>
      <c r="C51" s="34">
        <v>74.13</v>
      </c>
      <c r="D51" s="93">
        <f t="shared" si="0"/>
        <v>91.4</v>
      </c>
      <c r="E51" s="34">
        <v>0</v>
      </c>
      <c r="F51" s="34"/>
      <c r="G51" s="34"/>
      <c r="H51" s="34"/>
      <c r="I51" s="34"/>
      <c r="J51" s="37">
        <v>13.75</v>
      </c>
      <c r="K51" s="37">
        <v>13.75</v>
      </c>
      <c r="L51" s="37">
        <v>14.1</v>
      </c>
      <c r="M51">
        <v>96.68</v>
      </c>
      <c r="N51">
        <v>271.91000000000003</v>
      </c>
      <c r="O51">
        <v>101.26</v>
      </c>
      <c r="P51">
        <v>2.1800000000000002</v>
      </c>
      <c r="Q51">
        <v>6.01</v>
      </c>
      <c r="R51" s="93">
        <v>30.47</v>
      </c>
      <c r="S51" s="93">
        <v>30.47</v>
      </c>
      <c r="T51" s="93">
        <v>30.46</v>
      </c>
      <c r="U51">
        <v>2</v>
      </c>
      <c r="V51">
        <v>128.80302</v>
      </c>
      <c r="W51">
        <v>2.6</v>
      </c>
      <c r="X51">
        <v>20</v>
      </c>
      <c r="Y51">
        <v>6.66</v>
      </c>
      <c r="Z51">
        <v>6.67</v>
      </c>
      <c r="AA51">
        <v>229.58</v>
      </c>
      <c r="AB51">
        <v>45.92</v>
      </c>
      <c r="AC51">
        <v>85</v>
      </c>
      <c r="AD51">
        <v>39.76</v>
      </c>
      <c r="AE51">
        <v>63</v>
      </c>
      <c r="AF51">
        <v>32</v>
      </c>
      <c r="AG51">
        <v>6.34</v>
      </c>
      <c r="AH51">
        <v>5.33</v>
      </c>
      <c r="AI51">
        <v>5.33</v>
      </c>
      <c r="AJ51">
        <v>29</v>
      </c>
      <c r="AK51">
        <v>175</v>
      </c>
      <c r="AL51">
        <v>75</v>
      </c>
    </row>
    <row r="52" spans="1:38">
      <c r="A52" t="s">
        <v>94</v>
      </c>
      <c r="B52" s="34">
        <v>261.62</v>
      </c>
      <c r="C52" s="34">
        <v>74.13</v>
      </c>
      <c r="D52" s="93">
        <f t="shared" si="0"/>
        <v>91.4</v>
      </c>
      <c r="E52" s="34">
        <v>0</v>
      </c>
      <c r="F52" s="34"/>
      <c r="G52" s="34"/>
      <c r="H52" s="34"/>
      <c r="I52" s="34"/>
      <c r="J52" s="37">
        <v>13.75</v>
      </c>
      <c r="K52" s="37">
        <v>13.75</v>
      </c>
      <c r="L52" s="37">
        <v>14.1</v>
      </c>
      <c r="M52">
        <v>96.68</v>
      </c>
      <c r="N52">
        <v>271.91000000000003</v>
      </c>
      <c r="O52">
        <v>101.26</v>
      </c>
      <c r="P52">
        <v>2.1800000000000002</v>
      </c>
      <c r="Q52">
        <v>6.01</v>
      </c>
      <c r="R52" s="93">
        <v>30.47</v>
      </c>
      <c r="S52" s="93">
        <v>30.47</v>
      </c>
      <c r="T52" s="93">
        <v>30.46</v>
      </c>
      <c r="U52">
        <v>2</v>
      </c>
      <c r="V52">
        <v>127.469736</v>
      </c>
      <c r="W52">
        <v>2.6</v>
      </c>
      <c r="X52">
        <v>20</v>
      </c>
      <c r="Y52">
        <v>6.66</v>
      </c>
      <c r="Z52">
        <v>6.67</v>
      </c>
      <c r="AA52">
        <v>229.58</v>
      </c>
      <c r="AB52">
        <v>45.92</v>
      </c>
      <c r="AC52">
        <v>84.67</v>
      </c>
      <c r="AD52">
        <v>40</v>
      </c>
      <c r="AE52">
        <v>63</v>
      </c>
      <c r="AF52">
        <v>32</v>
      </c>
      <c r="AG52">
        <v>6.34</v>
      </c>
      <c r="AH52">
        <v>5.33</v>
      </c>
      <c r="AI52">
        <v>5.33</v>
      </c>
      <c r="AJ52">
        <v>29</v>
      </c>
      <c r="AK52">
        <v>175</v>
      </c>
      <c r="AL52">
        <v>75</v>
      </c>
    </row>
    <row r="53" spans="1:38">
      <c r="A53" t="s">
        <v>95</v>
      </c>
      <c r="B53" s="34">
        <v>261.62</v>
      </c>
      <c r="C53" s="34">
        <v>74.13</v>
      </c>
      <c r="D53" s="93">
        <f t="shared" si="0"/>
        <v>91.4</v>
      </c>
      <c r="E53" s="34">
        <v>0</v>
      </c>
      <c r="F53" s="34"/>
      <c r="G53" s="34"/>
      <c r="H53" s="34"/>
      <c r="I53" s="34"/>
      <c r="J53" s="37">
        <v>13.75</v>
      </c>
      <c r="K53" s="37">
        <v>13.75</v>
      </c>
      <c r="L53" s="37">
        <v>14.1</v>
      </c>
      <c r="M53">
        <v>96.68</v>
      </c>
      <c r="N53">
        <v>271.91000000000003</v>
      </c>
      <c r="O53">
        <v>101.26</v>
      </c>
      <c r="P53">
        <v>2.1800000000000002</v>
      </c>
      <c r="Q53">
        <v>6.01</v>
      </c>
      <c r="R53" s="93">
        <v>30.47</v>
      </c>
      <c r="S53" s="93">
        <v>30.47</v>
      </c>
      <c r="T53" s="93">
        <v>30.46</v>
      </c>
      <c r="U53">
        <v>2</v>
      </c>
      <c r="V53">
        <v>125.44548</v>
      </c>
      <c r="W53">
        <v>2.6</v>
      </c>
      <c r="X53">
        <v>20</v>
      </c>
      <c r="Y53">
        <v>6.66</v>
      </c>
      <c r="Z53">
        <v>6.67</v>
      </c>
      <c r="AA53">
        <v>229.58</v>
      </c>
      <c r="AB53">
        <v>45.92</v>
      </c>
      <c r="AC53">
        <v>84.88</v>
      </c>
      <c r="AD53">
        <v>40.159999999999997</v>
      </c>
      <c r="AE53">
        <v>63</v>
      </c>
      <c r="AF53">
        <v>32</v>
      </c>
      <c r="AG53">
        <v>6.34</v>
      </c>
      <c r="AH53">
        <v>5.33</v>
      </c>
      <c r="AI53">
        <v>5.33</v>
      </c>
      <c r="AJ53">
        <v>29</v>
      </c>
      <c r="AK53">
        <v>175</v>
      </c>
      <c r="AL53">
        <v>75</v>
      </c>
    </row>
    <row r="54" spans="1:38">
      <c r="A54" t="s">
        <v>96</v>
      </c>
      <c r="B54" s="34">
        <v>261.62</v>
      </c>
      <c r="C54" s="34">
        <v>74.13</v>
      </c>
      <c r="D54" s="93">
        <f t="shared" si="0"/>
        <v>91.4</v>
      </c>
      <c r="E54" s="34">
        <v>0</v>
      </c>
      <c r="F54" s="34"/>
      <c r="G54" s="34"/>
      <c r="H54" s="34"/>
      <c r="I54" s="34"/>
      <c r="J54" s="37">
        <v>13.75</v>
      </c>
      <c r="K54" s="37">
        <v>13.75</v>
      </c>
      <c r="L54" s="37">
        <v>14.1</v>
      </c>
      <c r="M54">
        <v>96.68</v>
      </c>
      <c r="N54">
        <v>271.91000000000003</v>
      </c>
      <c r="O54">
        <v>101.26</v>
      </c>
      <c r="P54">
        <v>2.1800000000000002</v>
      </c>
      <c r="Q54">
        <v>6.01</v>
      </c>
      <c r="R54" s="93">
        <v>30.47</v>
      </c>
      <c r="S54" s="93">
        <v>30.47</v>
      </c>
      <c r="T54" s="93">
        <v>30.46</v>
      </c>
      <c r="U54">
        <v>2</v>
      </c>
      <c r="V54">
        <v>122.448024</v>
      </c>
      <c r="W54">
        <v>2.6</v>
      </c>
      <c r="X54">
        <v>20</v>
      </c>
      <c r="Y54">
        <v>6.66</v>
      </c>
      <c r="Z54">
        <v>6.67</v>
      </c>
      <c r="AA54">
        <v>229.58</v>
      </c>
      <c r="AB54">
        <v>45.92</v>
      </c>
      <c r="AC54">
        <v>84.22</v>
      </c>
      <c r="AD54">
        <v>40.18</v>
      </c>
      <c r="AE54">
        <v>62</v>
      </c>
      <c r="AF54">
        <v>31</v>
      </c>
      <c r="AG54">
        <v>6.34</v>
      </c>
      <c r="AH54">
        <v>5.33</v>
      </c>
      <c r="AI54">
        <v>5.33</v>
      </c>
      <c r="AJ54">
        <v>29</v>
      </c>
      <c r="AK54">
        <v>175</v>
      </c>
      <c r="AL54">
        <v>75</v>
      </c>
    </row>
    <row r="55" spans="1:38">
      <c r="A55" t="s">
        <v>97</v>
      </c>
      <c r="B55" s="34">
        <v>261.62</v>
      </c>
      <c r="C55" s="34">
        <v>74.13</v>
      </c>
      <c r="D55" s="93">
        <f t="shared" si="0"/>
        <v>91.4</v>
      </c>
      <c r="E55" s="34">
        <v>0</v>
      </c>
      <c r="F55" s="34"/>
      <c r="G55" s="34"/>
      <c r="H55" s="34"/>
      <c r="I55" s="34"/>
      <c r="J55" s="37">
        <v>13.75</v>
      </c>
      <c r="K55" s="37">
        <v>13.75</v>
      </c>
      <c r="L55" s="37">
        <v>14.1</v>
      </c>
      <c r="M55">
        <v>67.680000000000007</v>
      </c>
      <c r="N55">
        <v>271.91000000000003</v>
      </c>
      <c r="O55">
        <v>101.26</v>
      </c>
      <c r="P55">
        <v>2.1800000000000002</v>
      </c>
      <c r="Q55">
        <v>6.01</v>
      </c>
      <c r="R55" s="93">
        <v>30.47</v>
      </c>
      <c r="S55" s="93">
        <v>30.47</v>
      </c>
      <c r="T55" s="93">
        <v>30.46</v>
      </c>
      <c r="U55">
        <v>2.08</v>
      </c>
      <c r="V55">
        <v>117.426312</v>
      </c>
      <c r="W55">
        <v>2.65</v>
      </c>
      <c r="X55">
        <v>20</v>
      </c>
      <c r="Y55">
        <v>6.66</v>
      </c>
      <c r="Z55">
        <v>6.67</v>
      </c>
      <c r="AA55">
        <v>225.3</v>
      </c>
      <c r="AB55">
        <v>45.06</v>
      </c>
      <c r="AC55">
        <v>83.2</v>
      </c>
      <c r="AD55">
        <v>40</v>
      </c>
      <c r="AE55">
        <v>60</v>
      </c>
      <c r="AF55">
        <v>30</v>
      </c>
      <c r="AG55">
        <v>6.34</v>
      </c>
      <c r="AH55">
        <v>5.33</v>
      </c>
      <c r="AI55">
        <v>5.33</v>
      </c>
      <c r="AJ55">
        <v>29</v>
      </c>
      <c r="AK55">
        <v>175</v>
      </c>
      <c r="AL55">
        <v>75</v>
      </c>
    </row>
    <row r="56" spans="1:38">
      <c r="A56" t="s">
        <v>98</v>
      </c>
      <c r="B56" s="34">
        <v>261.62</v>
      </c>
      <c r="C56" s="34">
        <v>74.13</v>
      </c>
      <c r="D56" s="93">
        <f t="shared" si="0"/>
        <v>91.4</v>
      </c>
      <c r="E56" s="34">
        <v>0</v>
      </c>
      <c r="F56" s="34"/>
      <c r="G56" s="34"/>
      <c r="H56" s="34"/>
      <c r="I56" s="34"/>
      <c r="J56" s="37">
        <v>13.75</v>
      </c>
      <c r="K56" s="37">
        <v>13.75</v>
      </c>
      <c r="L56" s="37">
        <v>14.1</v>
      </c>
      <c r="M56">
        <v>67.680000000000007</v>
      </c>
      <c r="N56">
        <v>271.91000000000003</v>
      </c>
      <c r="O56">
        <v>101.26</v>
      </c>
      <c r="P56">
        <v>2.1800000000000002</v>
      </c>
      <c r="Q56">
        <v>6.01</v>
      </c>
      <c r="R56" s="93">
        <v>30.47</v>
      </c>
      <c r="S56" s="93">
        <v>30.47</v>
      </c>
      <c r="T56" s="93">
        <v>30.46</v>
      </c>
      <c r="U56">
        <v>2.08</v>
      </c>
      <c r="V56">
        <v>112.365672</v>
      </c>
      <c r="W56">
        <v>2.65</v>
      </c>
      <c r="X56">
        <v>20</v>
      </c>
      <c r="Y56">
        <v>6.66</v>
      </c>
      <c r="Z56">
        <v>6.67</v>
      </c>
      <c r="AA56">
        <v>218.96</v>
      </c>
      <c r="AB56">
        <v>43.79</v>
      </c>
      <c r="AC56">
        <v>81.67</v>
      </c>
      <c r="AD56">
        <v>39.64</v>
      </c>
      <c r="AE56">
        <v>59</v>
      </c>
      <c r="AF56">
        <v>29</v>
      </c>
      <c r="AG56">
        <v>6.34</v>
      </c>
      <c r="AH56">
        <v>5.33</v>
      </c>
      <c r="AI56">
        <v>5.33</v>
      </c>
      <c r="AJ56">
        <v>29</v>
      </c>
      <c r="AK56">
        <v>175</v>
      </c>
      <c r="AL56">
        <v>75</v>
      </c>
    </row>
    <row r="57" spans="1:38">
      <c r="A57" t="s">
        <v>99</v>
      </c>
      <c r="B57" s="34">
        <v>261.62</v>
      </c>
      <c r="C57" s="34">
        <v>74.13</v>
      </c>
      <c r="D57" s="93">
        <f t="shared" si="0"/>
        <v>92.4</v>
      </c>
      <c r="E57" s="34">
        <v>0</v>
      </c>
      <c r="F57" s="34"/>
      <c r="G57" s="34"/>
      <c r="H57" s="34"/>
      <c r="I57" s="34"/>
      <c r="J57" s="37">
        <v>12.08</v>
      </c>
      <c r="K57" s="37">
        <v>12.08</v>
      </c>
      <c r="L57" s="37">
        <v>12.38</v>
      </c>
      <c r="M57">
        <v>67.680000000000007</v>
      </c>
      <c r="N57">
        <v>271.91000000000003</v>
      </c>
      <c r="O57">
        <v>101.26</v>
      </c>
      <c r="P57">
        <v>2.1800000000000002</v>
      </c>
      <c r="Q57">
        <v>6.01</v>
      </c>
      <c r="R57" s="93">
        <v>30.8</v>
      </c>
      <c r="S57" s="93">
        <v>30.8</v>
      </c>
      <c r="T57" s="93">
        <v>30.8</v>
      </c>
      <c r="U57">
        <v>2.08</v>
      </c>
      <c r="V57">
        <v>110.41927200000001</v>
      </c>
      <c r="W57">
        <v>2.65</v>
      </c>
      <c r="X57">
        <v>20</v>
      </c>
      <c r="Y57">
        <v>6.66</v>
      </c>
      <c r="Z57">
        <v>6.67</v>
      </c>
      <c r="AA57">
        <v>213.33</v>
      </c>
      <c r="AB57">
        <v>42.67</v>
      </c>
      <c r="AC57">
        <v>79.64</v>
      </c>
      <c r="AD57">
        <v>37.76</v>
      </c>
      <c r="AE57">
        <v>57</v>
      </c>
      <c r="AF57">
        <v>29</v>
      </c>
      <c r="AG57">
        <v>6.34</v>
      </c>
      <c r="AH57">
        <v>5.33</v>
      </c>
      <c r="AI57">
        <v>5.33</v>
      </c>
      <c r="AJ57">
        <v>28.04</v>
      </c>
      <c r="AK57">
        <v>168</v>
      </c>
      <c r="AL57">
        <v>72</v>
      </c>
    </row>
    <row r="58" spans="1:38">
      <c r="A58" t="s">
        <v>100</v>
      </c>
      <c r="B58" s="34">
        <v>261.62</v>
      </c>
      <c r="C58" s="34">
        <v>74.13</v>
      </c>
      <c r="D58" s="93">
        <f t="shared" si="0"/>
        <v>92.4</v>
      </c>
      <c r="E58" s="34">
        <v>0</v>
      </c>
      <c r="F58" s="34"/>
      <c r="G58" s="34"/>
      <c r="H58" s="34"/>
      <c r="I58" s="34"/>
      <c r="J58" s="37">
        <v>11.95</v>
      </c>
      <c r="K58" s="37">
        <v>11.95</v>
      </c>
      <c r="L58" s="37">
        <v>12.24</v>
      </c>
      <c r="M58">
        <v>67.680000000000007</v>
      </c>
      <c r="N58">
        <v>271.91000000000003</v>
      </c>
      <c r="O58">
        <v>101.26</v>
      </c>
      <c r="P58">
        <v>2.1800000000000002</v>
      </c>
      <c r="Q58">
        <v>6.01</v>
      </c>
      <c r="R58" s="93">
        <v>30.8</v>
      </c>
      <c r="S58" s="93">
        <v>30.8</v>
      </c>
      <c r="T58" s="93">
        <v>30.8</v>
      </c>
      <c r="U58">
        <v>2.08</v>
      </c>
      <c r="V58">
        <v>103.996152</v>
      </c>
      <c r="W58">
        <v>2.65</v>
      </c>
      <c r="X58">
        <v>20</v>
      </c>
      <c r="Y58">
        <v>6.66</v>
      </c>
      <c r="Z58">
        <v>6.67</v>
      </c>
      <c r="AA58">
        <v>207</v>
      </c>
      <c r="AB58">
        <v>41.4</v>
      </c>
      <c r="AC58">
        <v>78.3</v>
      </c>
      <c r="AD58">
        <v>36.53</v>
      </c>
      <c r="AE58">
        <v>54</v>
      </c>
      <c r="AF58">
        <v>27</v>
      </c>
      <c r="AG58">
        <v>6.34</v>
      </c>
      <c r="AH58">
        <v>5.33</v>
      </c>
      <c r="AI58">
        <v>5.33</v>
      </c>
      <c r="AJ58">
        <v>29</v>
      </c>
      <c r="AK58">
        <v>158.9</v>
      </c>
      <c r="AL58">
        <v>68.099999999999994</v>
      </c>
    </row>
    <row r="59" spans="1:38">
      <c r="A59" t="s">
        <v>101</v>
      </c>
      <c r="B59" s="34">
        <v>261.62</v>
      </c>
      <c r="C59" s="34">
        <v>74.13</v>
      </c>
      <c r="D59" s="93">
        <f t="shared" si="0"/>
        <v>92.4</v>
      </c>
      <c r="E59" s="34">
        <v>0</v>
      </c>
      <c r="F59" s="34"/>
      <c r="G59" s="34"/>
      <c r="H59" s="34"/>
      <c r="I59" s="34"/>
      <c r="J59" s="37">
        <v>11.69</v>
      </c>
      <c r="K59" s="37">
        <v>11.69</v>
      </c>
      <c r="L59" s="37">
        <v>11.99</v>
      </c>
      <c r="M59">
        <v>67.680000000000007</v>
      </c>
      <c r="N59">
        <v>271.91000000000003</v>
      </c>
      <c r="O59">
        <v>101.26</v>
      </c>
      <c r="P59">
        <v>2.25</v>
      </c>
      <c r="Q59">
        <v>6.01</v>
      </c>
      <c r="R59" s="93">
        <v>30.8</v>
      </c>
      <c r="S59" s="93">
        <v>30.8</v>
      </c>
      <c r="T59" s="93">
        <v>30.8</v>
      </c>
      <c r="U59">
        <v>2.08</v>
      </c>
      <c r="V59">
        <v>97.51464</v>
      </c>
      <c r="W59">
        <v>2.65</v>
      </c>
      <c r="X59">
        <v>20</v>
      </c>
      <c r="Y59">
        <v>6.66</v>
      </c>
      <c r="Z59">
        <v>6.67</v>
      </c>
      <c r="AA59">
        <v>195.63</v>
      </c>
      <c r="AB59">
        <v>39.119999999999997</v>
      </c>
      <c r="AC59">
        <v>76.180000000000007</v>
      </c>
      <c r="AD59">
        <v>35</v>
      </c>
      <c r="AE59">
        <v>49</v>
      </c>
      <c r="AF59">
        <v>24</v>
      </c>
      <c r="AG59">
        <v>6.34</v>
      </c>
      <c r="AH59">
        <v>5.33</v>
      </c>
      <c r="AI59">
        <v>5.33</v>
      </c>
      <c r="AJ59">
        <v>29</v>
      </c>
      <c r="AK59">
        <v>152.6</v>
      </c>
      <c r="AL59">
        <v>65.400000000000006</v>
      </c>
    </row>
    <row r="60" spans="1:38">
      <c r="A60" t="s">
        <v>102</v>
      </c>
      <c r="B60" s="34">
        <v>261.62</v>
      </c>
      <c r="C60" s="34">
        <v>74.13</v>
      </c>
      <c r="D60" s="93">
        <f t="shared" si="0"/>
        <v>92.9</v>
      </c>
      <c r="E60" s="34">
        <v>0</v>
      </c>
      <c r="F60" s="34"/>
      <c r="G60" s="34"/>
      <c r="H60" s="34"/>
      <c r="I60" s="34"/>
      <c r="J60" s="37">
        <v>11.35</v>
      </c>
      <c r="K60" s="37">
        <v>11.35</v>
      </c>
      <c r="L60" s="37">
        <v>11.64</v>
      </c>
      <c r="M60">
        <v>117.95</v>
      </c>
      <c r="N60">
        <v>271.91000000000003</v>
      </c>
      <c r="O60">
        <v>101.26</v>
      </c>
      <c r="P60">
        <v>2.25</v>
      </c>
      <c r="Q60">
        <v>6.01</v>
      </c>
      <c r="R60" s="93">
        <v>30.97</v>
      </c>
      <c r="S60" s="93">
        <v>30.97</v>
      </c>
      <c r="T60" s="93">
        <v>30.96</v>
      </c>
      <c r="U60">
        <v>2.08</v>
      </c>
      <c r="V60">
        <v>89.836091999999994</v>
      </c>
      <c r="W60">
        <v>2.65</v>
      </c>
      <c r="X60">
        <v>20</v>
      </c>
      <c r="Y60">
        <v>6.66</v>
      </c>
      <c r="Z60">
        <v>6.67</v>
      </c>
      <c r="AA60">
        <v>187.54</v>
      </c>
      <c r="AB60">
        <v>37.51</v>
      </c>
      <c r="AC60">
        <v>73.33</v>
      </c>
      <c r="AD60">
        <v>33.29</v>
      </c>
      <c r="AE60">
        <v>45</v>
      </c>
      <c r="AF60">
        <v>23</v>
      </c>
      <c r="AG60">
        <v>6.34</v>
      </c>
      <c r="AH60">
        <v>5.33</v>
      </c>
      <c r="AI60">
        <v>5.33</v>
      </c>
      <c r="AJ60">
        <v>29</v>
      </c>
      <c r="AK60">
        <v>147</v>
      </c>
      <c r="AL60">
        <v>63</v>
      </c>
    </row>
    <row r="61" spans="1:38">
      <c r="A61" t="s">
        <v>103</v>
      </c>
      <c r="B61" s="34">
        <v>261.62</v>
      </c>
      <c r="C61" s="34">
        <v>74.13</v>
      </c>
      <c r="D61" s="93">
        <f t="shared" si="0"/>
        <v>92.9</v>
      </c>
      <c r="E61" s="34">
        <v>0</v>
      </c>
      <c r="F61" s="34"/>
      <c r="G61" s="34"/>
      <c r="H61" s="34"/>
      <c r="I61" s="34"/>
      <c r="J61" s="37">
        <v>11.01</v>
      </c>
      <c r="K61" s="37">
        <v>11.01</v>
      </c>
      <c r="L61" s="37">
        <v>11.28</v>
      </c>
      <c r="M61">
        <v>117.95</v>
      </c>
      <c r="N61">
        <v>271.91000000000003</v>
      </c>
      <c r="O61">
        <v>101.26</v>
      </c>
      <c r="P61">
        <v>2.25</v>
      </c>
      <c r="Q61">
        <v>6.01</v>
      </c>
      <c r="R61" s="93">
        <v>30.97</v>
      </c>
      <c r="S61" s="93">
        <v>30.97</v>
      </c>
      <c r="T61" s="93">
        <v>30.96</v>
      </c>
      <c r="U61">
        <v>2.08</v>
      </c>
      <c r="V61">
        <v>82.439772000000005</v>
      </c>
      <c r="W61">
        <v>2.65</v>
      </c>
      <c r="X61">
        <v>20</v>
      </c>
      <c r="Y61">
        <v>6.66</v>
      </c>
      <c r="Z61">
        <v>6.67</v>
      </c>
      <c r="AA61">
        <v>179.63</v>
      </c>
      <c r="AB61">
        <v>35.92</v>
      </c>
      <c r="AC61">
        <v>69.78</v>
      </c>
      <c r="AD61">
        <v>32.03</v>
      </c>
      <c r="AE61">
        <v>39</v>
      </c>
      <c r="AF61">
        <v>19</v>
      </c>
      <c r="AG61">
        <v>6.34</v>
      </c>
      <c r="AH61">
        <v>11.67</v>
      </c>
      <c r="AI61">
        <v>11.67</v>
      </c>
      <c r="AJ61">
        <v>29</v>
      </c>
      <c r="AK61">
        <v>137.19999999999999</v>
      </c>
      <c r="AL61">
        <v>58.8</v>
      </c>
    </row>
    <row r="62" spans="1:38">
      <c r="A62" t="s">
        <v>104</v>
      </c>
      <c r="B62" s="34">
        <v>261.62</v>
      </c>
      <c r="C62" s="34">
        <v>74.13</v>
      </c>
      <c r="D62" s="93">
        <f t="shared" si="0"/>
        <v>92.9</v>
      </c>
      <c r="E62" s="34">
        <v>0</v>
      </c>
      <c r="F62" s="34"/>
      <c r="G62" s="34"/>
      <c r="H62" s="34"/>
      <c r="I62" s="34"/>
      <c r="J62" s="37">
        <v>10.56</v>
      </c>
      <c r="K62" s="37">
        <v>10.56</v>
      </c>
      <c r="L62" s="37">
        <v>10.83</v>
      </c>
      <c r="M62">
        <v>117.95</v>
      </c>
      <c r="N62">
        <v>271.91000000000003</v>
      </c>
      <c r="O62">
        <v>101.26</v>
      </c>
      <c r="P62">
        <v>2.25</v>
      </c>
      <c r="Q62">
        <v>6.01</v>
      </c>
      <c r="R62" s="93">
        <v>30.97</v>
      </c>
      <c r="S62" s="93">
        <v>30.97</v>
      </c>
      <c r="T62" s="93">
        <v>30.96</v>
      </c>
      <c r="U62">
        <v>2.08</v>
      </c>
      <c r="V62">
        <v>74.819615999999996</v>
      </c>
      <c r="W62">
        <v>2.65</v>
      </c>
      <c r="X62">
        <v>20</v>
      </c>
      <c r="Y62">
        <v>6.66</v>
      </c>
      <c r="Z62">
        <v>6.67</v>
      </c>
      <c r="AA62">
        <v>169.52</v>
      </c>
      <c r="AB62">
        <v>33.9</v>
      </c>
      <c r="AC62">
        <v>66.010000000000005</v>
      </c>
      <c r="AD62">
        <v>29.44</v>
      </c>
      <c r="AE62">
        <v>36</v>
      </c>
      <c r="AF62">
        <v>18</v>
      </c>
      <c r="AG62">
        <v>6.34</v>
      </c>
      <c r="AH62">
        <v>11.67</v>
      </c>
      <c r="AI62">
        <v>11.67</v>
      </c>
      <c r="AJ62">
        <v>29</v>
      </c>
      <c r="AK62">
        <v>122.5</v>
      </c>
      <c r="AL62">
        <v>52.5</v>
      </c>
    </row>
    <row r="63" spans="1:38">
      <c r="A63" t="s">
        <v>105</v>
      </c>
      <c r="B63" s="34">
        <v>261.62</v>
      </c>
      <c r="C63" s="34">
        <v>74.13</v>
      </c>
      <c r="D63" s="93">
        <f t="shared" si="0"/>
        <v>93.5</v>
      </c>
      <c r="E63" s="34">
        <v>0</v>
      </c>
      <c r="F63" s="34"/>
      <c r="G63" s="34"/>
      <c r="H63" s="34"/>
      <c r="I63" s="34"/>
      <c r="J63" s="37">
        <v>10.02</v>
      </c>
      <c r="K63" s="37">
        <v>10.02</v>
      </c>
      <c r="L63" s="37">
        <v>10.28</v>
      </c>
      <c r="M63">
        <v>117.95</v>
      </c>
      <c r="N63">
        <v>271.91000000000003</v>
      </c>
      <c r="O63">
        <v>101.26</v>
      </c>
      <c r="P63">
        <v>2.33</v>
      </c>
      <c r="Q63">
        <v>7.21</v>
      </c>
      <c r="R63" s="93">
        <v>31.17</v>
      </c>
      <c r="S63" s="93">
        <v>31.17</v>
      </c>
      <c r="T63" s="93">
        <v>31.16</v>
      </c>
      <c r="U63">
        <v>2.16</v>
      </c>
      <c r="V63">
        <v>69.009612000000004</v>
      </c>
      <c r="W63">
        <v>2.65</v>
      </c>
      <c r="X63">
        <v>20</v>
      </c>
      <c r="Y63">
        <v>6.66</v>
      </c>
      <c r="Z63">
        <v>6.67</v>
      </c>
      <c r="AA63">
        <v>169.86</v>
      </c>
      <c r="AB63">
        <v>33.97</v>
      </c>
      <c r="AC63">
        <v>61.01</v>
      </c>
      <c r="AD63">
        <v>27</v>
      </c>
      <c r="AE63">
        <v>25</v>
      </c>
      <c r="AF63">
        <v>13</v>
      </c>
      <c r="AG63">
        <v>6.34</v>
      </c>
      <c r="AH63">
        <v>11.67</v>
      </c>
      <c r="AI63">
        <v>11.67</v>
      </c>
      <c r="AJ63">
        <v>30.94</v>
      </c>
      <c r="AK63">
        <v>112</v>
      </c>
      <c r="AL63">
        <v>48</v>
      </c>
    </row>
    <row r="64" spans="1:38">
      <c r="A64" t="s">
        <v>106</v>
      </c>
      <c r="B64" s="34">
        <v>261.62</v>
      </c>
      <c r="C64" s="34">
        <v>74.13</v>
      </c>
      <c r="D64" s="93">
        <f t="shared" si="0"/>
        <v>93.5</v>
      </c>
      <c r="E64" s="34">
        <v>0</v>
      </c>
      <c r="F64" s="34"/>
      <c r="G64" s="34"/>
      <c r="H64" s="34"/>
      <c r="I64" s="34"/>
      <c r="J64" s="37">
        <v>9.2200000000000006</v>
      </c>
      <c r="K64" s="37">
        <v>9.2200000000000006</v>
      </c>
      <c r="L64" s="37">
        <v>9.44</v>
      </c>
      <c r="M64">
        <v>117.95</v>
      </c>
      <c r="N64">
        <v>271.91000000000003</v>
      </c>
      <c r="O64">
        <v>101.26</v>
      </c>
      <c r="P64">
        <v>2.33</v>
      </c>
      <c r="Q64">
        <v>7.21</v>
      </c>
      <c r="R64" s="93">
        <v>31.17</v>
      </c>
      <c r="S64" s="93">
        <v>31.17</v>
      </c>
      <c r="T64" s="93">
        <v>31.16</v>
      </c>
      <c r="U64">
        <v>2.16</v>
      </c>
      <c r="V64">
        <v>61.097496</v>
      </c>
      <c r="W64">
        <v>2.65</v>
      </c>
      <c r="X64">
        <v>20</v>
      </c>
      <c r="Y64">
        <v>6.66</v>
      </c>
      <c r="Z64">
        <v>6.67</v>
      </c>
      <c r="AA64">
        <v>152.91999999999999</v>
      </c>
      <c r="AB64">
        <v>30.58</v>
      </c>
      <c r="AC64">
        <v>55.66</v>
      </c>
      <c r="AD64">
        <v>25.31</v>
      </c>
      <c r="AE64">
        <v>17</v>
      </c>
      <c r="AF64">
        <v>9</v>
      </c>
      <c r="AG64">
        <v>6.34</v>
      </c>
      <c r="AH64">
        <v>11.67</v>
      </c>
      <c r="AI64">
        <v>11.67</v>
      </c>
      <c r="AJ64">
        <v>30.94</v>
      </c>
      <c r="AK64">
        <v>97.3</v>
      </c>
      <c r="AL64">
        <v>41.7</v>
      </c>
    </row>
    <row r="65" spans="1:38">
      <c r="A65" t="s">
        <v>107</v>
      </c>
      <c r="B65" s="34">
        <v>261.62</v>
      </c>
      <c r="C65" s="34">
        <v>74.13</v>
      </c>
      <c r="D65" s="93">
        <f t="shared" si="0"/>
        <v>93.5</v>
      </c>
      <c r="E65" s="34">
        <v>0</v>
      </c>
      <c r="F65" s="34"/>
      <c r="G65" s="34"/>
      <c r="H65" s="34"/>
      <c r="I65" s="34"/>
      <c r="J65" s="37">
        <v>8.1300000000000008</v>
      </c>
      <c r="K65" s="37">
        <v>8.1300000000000008</v>
      </c>
      <c r="L65" s="37">
        <v>8.33</v>
      </c>
      <c r="M65">
        <v>117.95</v>
      </c>
      <c r="N65">
        <v>271.91000000000003</v>
      </c>
      <c r="O65">
        <v>101.26</v>
      </c>
      <c r="P65">
        <v>2.33</v>
      </c>
      <c r="Q65">
        <v>9.06</v>
      </c>
      <c r="R65" s="93">
        <v>31.17</v>
      </c>
      <c r="S65" s="93">
        <v>31.17</v>
      </c>
      <c r="T65" s="93">
        <v>31.16</v>
      </c>
      <c r="U65">
        <v>2.16</v>
      </c>
      <c r="V65">
        <v>52.124592</v>
      </c>
      <c r="W65">
        <v>2.65</v>
      </c>
      <c r="X65">
        <v>20</v>
      </c>
      <c r="Y65">
        <v>6.66</v>
      </c>
      <c r="Z65">
        <v>6.67</v>
      </c>
      <c r="AA65">
        <v>135.97999999999999</v>
      </c>
      <c r="AB65">
        <v>27.19</v>
      </c>
      <c r="AC65">
        <v>49.82</v>
      </c>
      <c r="AD65">
        <v>23</v>
      </c>
      <c r="AE65">
        <v>13</v>
      </c>
      <c r="AF65">
        <v>7</v>
      </c>
      <c r="AG65">
        <v>6.34</v>
      </c>
      <c r="AH65">
        <v>11.67</v>
      </c>
      <c r="AI65">
        <v>11.67</v>
      </c>
      <c r="AJ65">
        <v>30.94</v>
      </c>
      <c r="AK65">
        <v>84</v>
      </c>
      <c r="AL65">
        <v>36</v>
      </c>
    </row>
    <row r="66" spans="1:38">
      <c r="A66" t="s">
        <v>108</v>
      </c>
      <c r="B66" s="34">
        <v>261.62</v>
      </c>
      <c r="C66" s="34">
        <v>74.13</v>
      </c>
      <c r="D66" s="93">
        <f t="shared" si="0"/>
        <v>93.5</v>
      </c>
      <c r="E66" s="34">
        <v>0</v>
      </c>
      <c r="F66" s="34"/>
      <c r="G66" s="34"/>
      <c r="H66" s="34"/>
      <c r="I66" s="34"/>
      <c r="J66" s="37">
        <v>7.19</v>
      </c>
      <c r="K66" s="37">
        <v>7.19</v>
      </c>
      <c r="L66" s="37">
        <v>7.37</v>
      </c>
      <c r="M66">
        <v>67.680000000000007</v>
      </c>
      <c r="N66">
        <v>271.91000000000003</v>
      </c>
      <c r="O66">
        <v>101.26</v>
      </c>
      <c r="P66">
        <v>2.33</v>
      </c>
      <c r="Q66">
        <v>8.66</v>
      </c>
      <c r="R66" s="93">
        <v>31.17</v>
      </c>
      <c r="S66" s="93">
        <v>31.17</v>
      </c>
      <c r="T66" s="93">
        <v>31.16</v>
      </c>
      <c r="U66">
        <v>2.16</v>
      </c>
      <c r="V66">
        <v>42.499644000000004</v>
      </c>
      <c r="W66">
        <v>2.65</v>
      </c>
      <c r="X66">
        <v>20</v>
      </c>
      <c r="Y66">
        <v>6.66</v>
      </c>
      <c r="Z66">
        <v>6.67</v>
      </c>
      <c r="AA66">
        <v>119.04</v>
      </c>
      <c r="AB66">
        <v>23.81</v>
      </c>
      <c r="AC66">
        <v>43.52</v>
      </c>
      <c r="AD66">
        <v>16.05</v>
      </c>
      <c r="AE66">
        <v>9</v>
      </c>
      <c r="AF66">
        <v>4</v>
      </c>
      <c r="AG66">
        <v>6.34</v>
      </c>
      <c r="AH66">
        <v>11.67</v>
      </c>
      <c r="AI66">
        <v>11.67</v>
      </c>
      <c r="AJ66">
        <v>30.94</v>
      </c>
      <c r="AK66">
        <v>72.099999999999994</v>
      </c>
      <c r="AL66">
        <v>30.9</v>
      </c>
    </row>
    <row r="67" spans="1:38">
      <c r="A67" t="s">
        <v>109</v>
      </c>
      <c r="B67" s="34">
        <v>261.62</v>
      </c>
      <c r="C67" s="34">
        <v>74.13</v>
      </c>
      <c r="D67" s="93">
        <f t="shared" si="0"/>
        <v>93.5</v>
      </c>
      <c r="E67" s="34">
        <v>0</v>
      </c>
      <c r="F67" s="34"/>
      <c r="G67" s="34"/>
      <c r="H67" s="34"/>
      <c r="I67" s="34"/>
      <c r="J67" s="37">
        <v>6.37</v>
      </c>
      <c r="K67" s="37">
        <v>6.37</v>
      </c>
      <c r="L67" s="37">
        <v>6.53</v>
      </c>
      <c r="M67">
        <v>117.95</v>
      </c>
      <c r="N67">
        <v>271.91000000000003</v>
      </c>
      <c r="O67">
        <v>101.26</v>
      </c>
      <c r="P67">
        <v>2.33</v>
      </c>
      <c r="Q67">
        <v>8.06</v>
      </c>
      <c r="R67" s="93">
        <v>31.17</v>
      </c>
      <c r="S67" s="93">
        <v>31.17</v>
      </c>
      <c r="T67" s="93">
        <v>31.16</v>
      </c>
      <c r="U67">
        <v>2.16</v>
      </c>
      <c r="V67">
        <v>33.088799999999999</v>
      </c>
      <c r="W67">
        <v>2.7</v>
      </c>
      <c r="X67">
        <v>20</v>
      </c>
      <c r="Y67">
        <v>6.66</v>
      </c>
      <c r="Z67">
        <v>6.67</v>
      </c>
      <c r="AA67">
        <v>101.28</v>
      </c>
      <c r="AB67">
        <v>20.25</v>
      </c>
      <c r="AC67">
        <v>36.74</v>
      </c>
      <c r="AD67">
        <v>14.8</v>
      </c>
      <c r="AE67">
        <v>7</v>
      </c>
      <c r="AF67">
        <v>3</v>
      </c>
      <c r="AG67">
        <v>6.34</v>
      </c>
      <c r="AH67">
        <v>11.67</v>
      </c>
      <c r="AI67">
        <v>11.67</v>
      </c>
      <c r="AJ67">
        <v>30.94</v>
      </c>
      <c r="AK67">
        <v>56</v>
      </c>
      <c r="AL67">
        <v>24</v>
      </c>
    </row>
    <row r="68" spans="1:38">
      <c r="A68" t="s">
        <v>110</v>
      </c>
      <c r="B68" s="34">
        <v>261.62</v>
      </c>
      <c r="C68" s="34">
        <v>74.13</v>
      </c>
      <c r="D68" s="93">
        <f t="shared" ref="D68:D98" si="1">R68+S68+T68</f>
        <v>93.5</v>
      </c>
      <c r="E68" s="34">
        <v>0</v>
      </c>
      <c r="F68" s="34"/>
      <c r="G68" s="34"/>
      <c r="H68" s="34"/>
      <c r="I68" s="34"/>
      <c r="J68" s="37">
        <v>5.51</v>
      </c>
      <c r="K68" s="37">
        <v>5.51</v>
      </c>
      <c r="L68" s="37">
        <v>5.65</v>
      </c>
      <c r="M68">
        <v>117.95</v>
      </c>
      <c r="N68">
        <v>271.91000000000003</v>
      </c>
      <c r="O68">
        <v>101.26</v>
      </c>
      <c r="P68">
        <v>2.33</v>
      </c>
      <c r="Q68">
        <v>7.66</v>
      </c>
      <c r="R68" s="93">
        <v>31.17</v>
      </c>
      <c r="S68" s="93">
        <v>31.17</v>
      </c>
      <c r="T68" s="93">
        <v>31.16</v>
      </c>
      <c r="U68">
        <v>2.16</v>
      </c>
      <c r="V68">
        <v>24.33</v>
      </c>
      <c r="W68">
        <v>2.7</v>
      </c>
      <c r="X68">
        <v>20</v>
      </c>
      <c r="Y68">
        <v>6.66</v>
      </c>
      <c r="Z68">
        <v>6.67</v>
      </c>
      <c r="AA68">
        <v>83.5</v>
      </c>
      <c r="AB68">
        <v>16.7</v>
      </c>
      <c r="AC68">
        <v>29.89</v>
      </c>
      <c r="AD68">
        <v>9.9499999999999993</v>
      </c>
      <c r="AE68">
        <v>1</v>
      </c>
      <c r="AF68">
        <v>1</v>
      </c>
      <c r="AG68">
        <v>6.34</v>
      </c>
      <c r="AH68">
        <v>13.33</v>
      </c>
      <c r="AI68">
        <v>13.33</v>
      </c>
      <c r="AJ68">
        <v>30.94</v>
      </c>
      <c r="AK68">
        <v>49</v>
      </c>
      <c r="AL68">
        <v>21</v>
      </c>
    </row>
    <row r="69" spans="1:38">
      <c r="A69" t="s">
        <v>111</v>
      </c>
      <c r="B69" s="34">
        <v>261.62</v>
      </c>
      <c r="C69" s="34">
        <v>74.13</v>
      </c>
      <c r="D69" s="93">
        <f t="shared" si="1"/>
        <v>55.71</v>
      </c>
      <c r="E69" s="34">
        <v>0</v>
      </c>
      <c r="F69" s="34"/>
      <c r="G69" s="34"/>
      <c r="H69" s="34"/>
      <c r="I69" s="34"/>
      <c r="J69" s="37">
        <v>4.5999999999999996</v>
      </c>
      <c r="K69" s="37">
        <v>4.5999999999999996</v>
      </c>
      <c r="L69" s="37">
        <v>4.72</v>
      </c>
      <c r="M69">
        <v>117.95</v>
      </c>
      <c r="N69">
        <v>271.91000000000003</v>
      </c>
      <c r="O69">
        <v>101.26</v>
      </c>
      <c r="P69">
        <v>2.33</v>
      </c>
      <c r="Q69">
        <v>7.21</v>
      </c>
      <c r="R69" s="93">
        <v>16.059999999999999</v>
      </c>
      <c r="S69" s="93">
        <v>28</v>
      </c>
      <c r="T69" s="93">
        <v>11.65</v>
      </c>
      <c r="U69">
        <v>2.16</v>
      </c>
      <c r="V69">
        <v>15.37656</v>
      </c>
      <c r="W69">
        <v>2.7</v>
      </c>
      <c r="X69">
        <v>20</v>
      </c>
      <c r="Y69">
        <v>6.66</v>
      </c>
      <c r="Z69">
        <v>6.67</v>
      </c>
      <c r="AA69">
        <v>65.73</v>
      </c>
      <c r="AB69">
        <v>13.15</v>
      </c>
      <c r="AC69">
        <v>22.66</v>
      </c>
      <c r="AD69">
        <v>6.45</v>
      </c>
      <c r="AE69">
        <v>1</v>
      </c>
      <c r="AF69">
        <v>0</v>
      </c>
      <c r="AG69">
        <v>6.34</v>
      </c>
      <c r="AH69">
        <v>13.33</v>
      </c>
      <c r="AI69">
        <v>13.33</v>
      </c>
      <c r="AJ69">
        <v>30.94</v>
      </c>
      <c r="AK69">
        <v>31.5</v>
      </c>
      <c r="AL69">
        <v>13.5</v>
      </c>
    </row>
    <row r="70" spans="1:38">
      <c r="A70" t="s">
        <v>112</v>
      </c>
      <c r="B70" s="34">
        <v>261.62</v>
      </c>
      <c r="C70" s="34">
        <v>74.13</v>
      </c>
      <c r="D70" s="93">
        <f t="shared" si="1"/>
        <v>27.23</v>
      </c>
      <c r="E70" s="34">
        <v>0</v>
      </c>
      <c r="F70" s="34"/>
      <c r="G70" s="34"/>
      <c r="H70" s="34"/>
      <c r="I70" s="34"/>
      <c r="J70" s="37">
        <v>3.67</v>
      </c>
      <c r="K70" s="37">
        <v>3.67</v>
      </c>
      <c r="L70" s="37">
        <v>3.76</v>
      </c>
      <c r="M70">
        <v>117.95</v>
      </c>
      <c r="N70">
        <v>271.91000000000003</v>
      </c>
      <c r="O70">
        <v>101.26</v>
      </c>
      <c r="P70">
        <v>2.33</v>
      </c>
      <c r="Q70">
        <v>7.21</v>
      </c>
      <c r="R70" s="93">
        <v>3.23</v>
      </c>
      <c r="S70" s="93">
        <v>18</v>
      </c>
      <c r="T70" s="93">
        <v>6</v>
      </c>
      <c r="U70">
        <v>2.16</v>
      </c>
      <c r="V70">
        <v>8.6712120000000006</v>
      </c>
      <c r="W70">
        <v>2.7</v>
      </c>
      <c r="X70">
        <v>20</v>
      </c>
      <c r="Y70">
        <v>6.66</v>
      </c>
      <c r="Z70">
        <v>6.67</v>
      </c>
      <c r="AA70">
        <v>47.97</v>
      </c>
      <c r="AB70">
        <v>9.59</v>
      </c>
      <c r="AC70">
        <v>15.92</v>
      </c>
      <c r="AD70">
        <v>5</v>
      </c>
      <c r="AE70">
        <v>1</v>
      </c>
      <c r="AF70">
        <v>1</v>
      </c>
      <c r="AG70">
        <v>6.34</v>
      </c>
      <c r="AH70">
        <v>13.33</v>
      </c>
      <c r="AI70">
        <v>13.33</v>
      </c>
      <c r="AJ70">
        <v>30.94</v>
      </c>
      <c r="AK70">
        <v>21</v>
      </c>
      <c r="AL70">
        <v>9</v>
      </c>
    </row>
    <row r="71" spans="1:38">
      <c r="A71" t="s">
        <v>113</v>
      </c>
      <c r="B71" s="34">
        <v>261.62</v>
      </c>
      <c r="C71" s="34">
        <v>74.13</v>
      </c>
      <c r="D71" s="93">
        <f t="shared" si="1"/>
        <v>18</v>
      </c>
      <c r="E71" s="34">
        <v>0</v>
      </c>
      <c r="F71" s="34"/>
      <c r="G71" s="34"/>
      <c r="H71" s="34"/>
      <c r="I71" s="34"/>
      <c r="J71" s="37">
        <v>2.74</v>
      </c>
      <c r="K71" s="37">
        <v>2.74</v>
      </c>
      <c r="L71" s="37">
        <v>2.82</v>
      </c>
      <c r="M71">
        <v>117.95</v>
      </c>
      <c r="N71">
        <v>271.91000000000003</v>
      </c>
      <c r="O71">
        <v>101.26</v>
      </c>
      <c r="P71">
        <v>2.33</v>
      </c>
      <c r="Q71">
        <v>7.21</v>
      </c>
      <c r="R71" s="93">
        <v>5</v>
      </c>
      <c r="S71" s="93">
        <v>10</v>
      </c>
      <c r="T71" s="93">
        <v>3</v>
      </c>
      <c r="U71">
        <v>2.16</v>
      </c>
      <c r="V71">
        <v>4.904928</v>
      </c>
      <c r="W71">
        <v>2.7</v>
      </c>
      <c r="X71">
        <v>20</v>
      </c>
      <c r="Y71">
        <v>6.66</v>
      </c>
      <c r="Z71">
        <v>6.67</v>
      </c>
      <c r="AA71">
        <v>33.18</v>
      </c>
      <c r="AB71">
        <v>6.64</v>
      </c>
      <c r="AC71">
        <v>8.81</v>
      </c>
      <c r="AD71">
        <v>4</v>
      </c>
      <c r="AE71">
        <v>6</v>
      </c>
      <c r="AF71">
        <v>3</v>
      </c>
      <c r="AG71">
        <v>6.34</v>
      </c>
      <c r="AH71">
        <v>13.33</v>
      </c>
      <c r="AI71">
        <v>13.33</v>
      </c>
      <c r="AJ71">
        <v>30.94</v>
      </c>
      <c r="AK71">
        <v>17.5</v>
      </c>
      <c r="AL71">
        <v>7.5</v>
      </c>
    </row>
    <row r="72" spans="1:38">
      <c r="A72" t="s">
        <v>114</v>
      </c>
      <c r="B72" s="34">
        <v>261.62</v>
      </c>
      <c r="C72" s="34">
        <v>74.13</v>
      </c>
      <c r="D72" s="93">
        <f t="shared" si="1"/>
        <v>5</v>
      </c>
      <c r="E72" s="34">
        <v>0</v>
      </c>
      <c r="F72" s="34"/>
      <c r="G72" s="34"/>
      <c r="H72" s="34"/>
      <c r="I72" s="34"/>
      <c r="J72" s="37">
        <v>1.87</v>
      </c>
      <c r="K72" s="37">
        <v>1.87</v>
      </c>
      <c r="L72" s="37">
        <v>1.92</v>
      </c>
      <c r="M72">
        <v>117.95</v>
      </c>
      <c r="N72">
        <v>271.91000000000003</v>
      </c>
      <c r="O72">
        <v>101.26</v>
      </c>
      <c r="P72">
        <v>2.33</v>
      </c>
      <c r="Q72">
        <v>7.21</v>
      </c>
      <c r="R72" s="93">
        <v>1</v>
      </c>
      <c r="S72" s="93">
        <v>3</v>
      </c>
      <c r="T72" s="93">
        <v>1</v>
      </c>
      <c r="U72">
        <v>2.16</v>
      </c>
      <c r="V72">
        <v>0.64231199999999999</v>
      </c>
      <c r="W72">
        <v>2.7</v>
      </c>
      <c r="X72">
        <v>20</v>
      </c>
      <c r="Y72">
        <v>6.66</v>
      </c>
      <c r="Z72">
        <v>6.67</v>
      </c>
      <c r="AA72">
        <v>16.829999999999998</v>
      </c>
      <c r="AB72">
        <v>3.36</v>
      </c>
      <c r="AC72">
        <v>6</v>
      </c>
      <c r="AD72">
        <v>3</v>
      </c>
      <c r="AE72">
        <v>5</v>
      </c>
      <c r="AF72">
        <v>3</v>
      </c>
      <c r="AG72">
        <v>6.34</v>
      </c>
      <c r="AH72">
        <v>13.33</v>
      </c>
      <c r="AI72">
        <v>13.33</v>
      </c>
      <c r="AJ72">
        <v>30.94</v>
      </c>
      <c r="AK72">
        <v>14</v>
      </c>
      <c r="AL72">
        <v>6</v>
      </c>
    </row>
    <row r="73" spans="1:38">
      <c r="A73" t="s">
        <v>115</v>
      </c>
      <c r="B73" s="34">
        <v>261.62</v>
      </c>
      <c r="C73" s="34">
        <v>74.13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1.1200000000000001</v>
      </c>
      <c r="K73" s="37">
        <v>1.1200000000000001</v>
      </c>
      <c r="L73" s="37">
        <v>1.1499999999999999</v>
      </c>
      <c r="M73">
        <v>117.95</v>
      </c>
      <c r="N73">
        <v>271.91000000000003</v>
      </c>
      <c r="O73">
        <v>101.26</v>
      </c>
      <c r="P73">
        <v>2.33</v>
      </c>
      <c r="Q73">
        <v>7.21</v>
      </c>
      <c r="R73" s="93">
        <v>0</v>
      </c>
      <c r="S73" s="93">
        <v>0</v>
      </c>
      <c r="T73" s="93">
        <v>0.1</v>
      </c>
      <c r="U73">
        <v>2.16</v>
      </c>
      <c r="V73">
        <v>5.8391999999999999E-2</v>
      </c>
      <c r="W73">
        <v>2.7</v>
      </c>
      <c r="X73">
        <v>20</v>
      </c>
      <c r="Y73">
        <v>6.66</v>
      </c>
      <c r="Z73">
        <v>6.67</v>
      </c>
      <c r="AA73">
        <v>7.48</v>
      </c>
      <c r="AB73">
        <v>1.49</v>
      </c>
      <c r="AC73">
        <v>3.33</v>
      </c>
      <c r="AD73">
        <v>2</v>
      </c>
      <c r="AE73">
        <v>3</v>
      </c>
      <c r="AF73">
        <v>1</v>
      </c>
      <c r="AG73">
        <v>6.34</v>
      </c>
      <c r="AH73">
        <v>14.17</v>
      </c>
      <c r="AI73">
        <v>14.17</v>
      </c>
      <c r="AJ73">
        <v>30.94</v>
      </c>
      <c r="AK73">
        <v>7</v>
      </c>
      <c r="AL73">
        <v>3</v>
      </c>
    </row>
    <row r="74" spans="1:38">
      <c r="A74" t="s">
        <v>116</v>
      </c>
      <c r="B74" s="34">
        <v>261.62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0.53</v>
      </c>
      <c r="K74" s="37">
        <v>0.53</v>
      </c>
      <c r="L74" s="37">
        <v>0.54</v>
      </c>
      <c r="M74">
        <v>117.95</v>
      </c>
      <c r="N74">
        <v>271.91000000000003</v>
      </c>
      <c r="O74">
        <v>101.26</v>
      </c>
      <c r="P74">
        <v>2.33</v>
      </c>
      <c r="Q74">
        <v>7.21</v>
      </c>
      <c r="R74" s="93">
        <v>0</v>
      </c>
      <c r="S74" s="93">
        <v>0</v>
      </c>
      <c r="T74" s="93">
        <v>0</v>
      </c>
      <c r="U74">
        <v>2.16</v>
      </c>
      <c r="V74">
        <v>0</v>
      </c>
      <c r="W74">
        <v>2.7</v>
      </c>
      <c r="X74">
        <v>20</v>
      </c>
      <c r="Y74">
        <v>6.66</v>
      </c>
      <c r="Z74">
        <v>6.67</v>
      </c>
      <c r="AA74">
        <v>1.87</v>
      </c>
      <c r="AB74">
        <v>0.37</v>
      </c>
      <c r="AC74">
        <v>1</v>
      </c>
      <c r="AD74">
        <v>1</v>
      </c>
      <c r="AE74">
        <v>0</v>
      </c>
      <c r="AF74">
        <v>0</v>
      </c>
      <c r="AG74">
        <v>6.34</v>
      </c>
      <c r="AH74">
        <v>14.67</v>
      </c>
      <c r="AI74">
        <v>14.67</v>
      </c>
      <c r="AJ74">
        <v>30.94</v>
      </c>
      <c r="AK74">
        <v>0</v>
      </c>
      <c r="AL74">
        <v>0</v>
      </c>
    </row>
    <row r="75" spans="1:38">
      <c r="A75" t="s">
        <v>117</v>
      </c>
      <c r="B75" s="34">
        <v>261.62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0.15</v>
      </c>
      <c r="K75" s="37">
        <v>0.15</v>
      </c>
      <c r="L75" s="37">
        <v>0.16</v>
      </c>
      <c r="M75">
        <v>117.95</v>
      </c>
      <c r="N75">
        <v>271.91000000000003</v>
      </c>
      <c r="O75">
        <v>101.26</v>
      </c>
      <c r="P75">
        <v>2.1800000000000002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2.7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0.33</v>
      </c>
      <c r="AD75">
        <v>0</v>
      </c>
      <c r="AE75">
        <v>0</v>
      </c>
      <c r="AF75">
        <v>0</v>
      </c>
      <c r="AG75">
        <v>7</v>
      </c>
      <c r="AH75">
        <v>15.34</v>
      </c>
      <c r="AI75">
        <v>15.34</v>
      </c>
      <c r="AJ75">
        <v>30.94</v>
      </c>
      <c r="AK75">
        <v>0</v>
      </c>
      <c r="AL75">
        <v>0</v>
      </c>
    </row>
    <row r="76" spans="1:38">
      <c r="A76" t="s">
        <v>118</v>
      </c>
      <c r="B76" s="34">
        <v>261.62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117.95</v>
      </c>
      <c r="N76">
        <v>271.91000000000003</v>
      </c>
      <c r="O76">
        <v>101.26</v>
      </c>
      <c r="P76">
        <v>2.1800000000000002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2.7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16.010000000000002</v>
      </c>
      <c r="AI76">
        <v>16.010000000000002</v>
      </c>
      <c r="AJ76">
        <v>30.94</v>
      </c>
      <c r="AK76">
        <v>0</v>
      </c>
      <c r="AL76">
        <v>0</v>
      </c>
    </row>
    <row r="77" spans="1:38">
      <c r="A77" t="s">
        <v>119</v>
      </c>
      <c r="B77" s="34">
        <v>261.62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117.95</v>
      </c>
      <c r="N77">
        <v>271.91000000000003</v>
      </c>
      <c r="O77">
        <v>101.26</v>
      </c>
      <c r="P77">
        <v>2.1800000000000002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2.7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16.670000000000002</v>
      </c>
      <c r="AI77">
        <v>16.670000000000002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261.62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117.95</v>
      </c>
      <c r="N78">
        <v>271.91000000000003</v>
      </c>
      <c r="O78">
        <v>101.26</v>
      </c>
      <c r="P78">
        <v>2.1800000000000002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2.7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17.34</v>
      </c>
      <c r="AI78">
        <v>17.34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261.62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117.95</v>
      </c>
      <c r="N79">
        <v>271.91000000000003</v>
      </c>
      <c r="O79">
        <v>101.26</v>
      </c>
      <c r="P79">
        <v>2.1800000000000002</v>
      </c>
      <c r="Q79">
        <v>7.21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2.7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18.34</v>
      </c>
      <c r="AI79">
        <v>18.34</v>
      </c>
      <c r="AJ79">
        <v>30.94</v>
      </c>
      <c r="AK79">
        <v>0</v>
      </c>
      <c r="AL79">
        <v>0</v>
      </c>
    </row>
    <row r="80" spans="1:38">
      <c r="A80" t="s">
        <v>122</v>
      </c>
      <c r="B80" s="34">
        <v>261.62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117.95</v>
      </c>
      <c r="N80">
        <v>271.91000000000003</v>
      </c>
      <c r="O80">
        <v>101.26</v>
      </c>
      <c r="P80">
        <v>2.1800000000000002</v>
      </c>
      <c r="Q80">
        <v>7.21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2.7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19.34</v>
      </c>
      <c r="AI80">
        <v>19.34</v>
      </c>
      <c r="AJ80">
        <v>29.97</v>
      </c>
      <c r="AK80">
        <v>0</v>
      </c>
      <c r="AL80">
        <v>0</v>
      </c>
    </row>
    <row r="81" spans="1:38">
      <c r="A81" t="s">
        <v>123</v>
      </c>
      <c r="B81" s="34">
        <v>261.62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117.95</v>
      </c>
      <c r="N81">
        <v>271.91000000000003</v>
      </c>
      <c r="O81">
        <v>101.26</v>
      </c>
      <c r="P81">
        <v>2.1800000000000002</v>
      </c>
      <c r="Q81">
        <v>7.21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2.7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20.010000000000002</v>
      </c>
      <c r="AI81">
        <v>20.010000000000002</v>
      </c>
      <c r="AJ81">
        <v>29.97</v>
      </c>
      <c r="AK81">
        <v>0</v>
      </c>
      <c r="AL81">
        <v>0</v>
      </c>
    </row>
    <row r="82" spans="1:38">
      <c r="A82" t="s">
        <v>124</v>
      </c>
      <c r="B82" s="34">
        <v>261.62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117.95</v>
      </c>
      <c r="N82">
        <v>271.91000000000003</v>
      </c>
      <c r="O82">
        <v>101.26</v>
      </c>
      <c r="P82">
        <v>2.1800000000000002</v>
      </c>
      <c r="Q82">
        <v>7.21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2.7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20.34</v>
      </c>
      <c r="AI82">
        <v>20.34</v>
      </c>
      <c r="AJ82">
        <v>29.97</v>
      </c>
      <c r="AK82">
        <v>0</v>
      </c>
      <c r="AL82">
        <v>0</v>
      </c>
    </row>
    <row r="83" spans="1:38">
      <c r="A83" t="s">
        <v>125</v>
      </c>
      <c r="B83" s="34">
        <v>261.62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117.95</v>
      </c>
      <c r="N83">
        <v>271.91000000000003</v>
      </c>
      <c r="O83">
        <v>101.26</v>
      </c>
      <c r="P83">
        <v>2.1800000000000002</v>
      </c>
      <c r="Q83">
        <v>7.21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2.65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15.23</v>
      </c>
      <c r="AI83">
        <v>15.23</v>
      </c>
      <c r="AJ83">
        <v>29.97</v>
      </c>
      <c r="AK83">
        <v>0</v>
      </c>
      <c r="AL83">
        <v>0</v>
      </c>
    </row>
    <row r="84" spans="1:38">
      <c r="A84" t="s">
        <v>126</v>
      </c>
      <c r="B84" s="34">
        <v>261.62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117.95</v>
      </c>
      <c r="N84">
        <v>271.91000000000003</v>
      </c>
      <c r="O84">
        <v>101.26</v>
      </c>
      <c r="P84">
        <v>2.1800000000000002</v>
      </c>
      <c r="Q84">
        <v>7.21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2.65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14.77</v>
      </c>
      <c r="AI84">
        <v>14.77</v>
      </c>
      <c r="AJ84">
        <v>29.97</v>
      </c>
      <c r="AK84">
        <v>0</v>
      </c>
      <c r="AL84">
        <v>0</v>
      </c>
    </row>
    <row r="85" spans="1:38">
      <c r="A85" t="s">
        <v>127</v>
      </c>
      <c r="B85" s="34">
        <v>261.62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117.95</v>
      </c>
      <c r="N85">
        <v>271.91000000000003</v>
      </c>
      <c r="O85">
        <v>101.26</v>
      </c>
      <c r="P85">
        <v>2.1800000000000002</v>
      </c>
      <c r="Q85">
        <v>7.21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2.65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14.28</v>
      </c>
      <c r="AI85">
        <v>14.28</v>
      </c>
      <c r="AJ85">
        <v>29.97</v>
      </c>
      <c r="AK85">
        <v>0</v>
      </c>
      <c r="AL85">
        <v>0</v>
      </c>
    </row>
    <row r="86" spans="1:38">
      <c r="A86" t="s">
        <v>128</v>
      </c>
      <c r="B86" s="34">
        <v>261.62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117.95</v>
      </c>
      <c r="N86">
        <v>271.91000000000003</v>
      </c>
      <c r="O86">
        <v>101.26</v>
      </c>
      <c r="P86">
        <v>2.1800000000000002</v>
      </c>
      <c r="Q86">
        <v>7.21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2.65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14.09</v>
      </c>
      <c r="AI86">
        <v>14.09</v>
      </c>
      <c r="AJ86">
        <v>29.97</v>
      </c>
      <c r="AK86">
        <v>0</v>
      </c>
      <c r="AL86">
        <v>0</v>
      </c>
    </row>
    <row r="87" spans="1:38">
      <c r="A87" t="s">
        <v>129</v>
      </c>
      <c r="B87" s="34">
        <v>261.62</v>
      </c>
      <c r="C87" s="34">
        <v>74.13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117.95</v>
      </c>
      <c r="N87">
        <v>271.91000000000003</v>
      </c>
      <c r="O87">
        <v>101.26</v>
      </c>
      <c r="P87">
        <v>2.1</v>
      </c>
      <c r="Q87">
        <v>7.21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2.65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13.66</v>
      </c>
      <c r="AI87">
        <v>13.66</v>
      </c>
      <c r="AJ87">
        <v>29.97</v>
      </c>
      <c r="AK87">
        <v>0</v>
      </c>
      <c r="AL87">
        <v>0</v>
      </c>
    </row>
    <row r="88" spans="1:38">
      <c r="A88" t="s">
        <v>130</v>
      </c>
      <c r="B88" s="34">
        <v>261.62</v>
      </c>
      <c r="C88" s="34">
        <v>74.13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87.01</v>
      </c>
      <c r="N88">
        <v>271.91000000000003</v>
      </c>
      <c r="O88">
        <v>101.26</v>
      </c>
      <c r="P88">
        <v>2.1</v>
      </c>
      <c r="Q88">
        <v>7.21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2.65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13.33</v>
      </c>
      <c r="AI88">
        <v>13.33</v>
      </c>
      <c r="AJ88">
        <v>29</v>
      </c>
      <c r="AK88">
        <v>0</v>
      </c>
      <c r="AL88">
        <v>0</v>
      </c>
    </row>
    <row r="89" spans="1:38">
      <c r="A89" t="s">
        <v>131</v>
      </c>
      <c r="B89" s="34">
        <v>261.62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87.01</v>
      </c>
      <c r="N89">
        <v>271.91000000000003</v>
      </c>
      <c r="O89">
        <v>101.26</v>
      </c>
      <c r="P89">
        <v>2.1</v>
      </c>
      <c r="Q89">
        <v>7.21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2.65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13.33</v>
      </c>
      <c r="AI89">
        <v>13.33</v>
      </c>
      <c r="AJ89">
        <v>29</v>
      </c>
      <c r="AK89">
        <v>0</v>
      </c>
      <c r="AL89">
        <v>0</v>
      </c>
    </row>
    <row r="90" spans="1:38">
      <c r="A90" t="s">
        <v>132</v>
      </c>
      <c r="B90" s="34">
        <v>261.62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87.01</v>
      </c>
      <c r="N90">
        <v>271.91000000000003</v>
      </c>
      <c r="O90">
        <v>101.26</v>
      </c>
      <c r="P90">
        <v>2.1</v>
      </c>
      <c r="Q90">
        <v>7.21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2.65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13.33</v>
      </c>
      <c r="AI90">
        <v>13.33</v>
      </c>
      <c r="AJ90">
        <v>29</v>
      </c>
      <c r="AK90">
        <v>0</v>
      </c>
      <c r="AL90">
        <v>0</v>
      </c>
    </row>
    <row r="91" spans="1:38">
      <c r="A91" t="s">
        <v>133</v>
      </c>
      <c r="B91" s="34">
        <v>261.62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87.01</v>
      </c>
      <c r="N91">
        <v>271.91000000000003</v>
      </c>
      <c r="O91">
        <v>101.26</v>
      </c>
      <c r="P91">
        <v>2.1</v>
      </c>
      <c r="Q91">
        <v>7.21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2.65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13.33</v>
      </c>
      <c r="AI91">
        <v>13.33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261.62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117.95</v>
      </c>
      <c r="N92">
        <v>271.91000000000003</v>
      </c>
      <c r="O92">
        <v>101.26</v>
      </c>
      <c r="P92">
        <v>2.1</v>
      </c>
      <c r="Q92">
        <v>7.21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2.65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13.33</v>
      </c>
      <c r="AI92">
        <v>13.33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261.62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117.95</v>
      </c>
      <c r="N93">
        <v>271.91000000000003</v>
      </c>
      <c r="O93">
        <v>101.26</v>
      </c>
      <c r="P93">
        <v>2.1</v>
      </c>
      <c r="Q93">
        <v>7.21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2.65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13.33</v>
      </c>
      <c r="AI93">
        <v>13.33</v>
      </c>
      <c r="AJ93">
        <v>28.04</v>
      </c>
      <c r="AK93">
        <v>0</v>
      </c>
      <c r="AL93">
        <v>0</v>
      </c>
    </row>
    <row r="94" spans="1:38">
      <c r="A94" t="s">
        <v>136</v>
      </c>
      <c r="B94" s="34">
        <v>261.62</v>
      </c>
      <c r="C94" s="34">
        <v>74.13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117.95</v>
      </c>
      <c r="N94">
        <v>271.91000000000003</v>
      </c>
      <c r="O94">
        <v>101.26</v>
      </c>
      <c r="P94">
        <v>2.1</v>
      </c>
      <c r="Q94">
        <v>7.21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2.65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13.33</v>
      </c>
      <c r="AI94">
        <v>13.33</v>
      </c>
      <c r="AJ94">
        <v>28.04</v>
      </c>
      <c r="AK94">
        <v>0</v>
      </c>
      <c r="AL94">
        <v>0</v>
      </c>
    </row>
    <row r="95" spans="1:38">
      <c r="A95" t="s">
        <v>137</v>
      </c>
      <c r="B95" s="34">
        <v>261.62</v>
      </c>
      <c r="C95" s="34">
        <v>74.13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67.680000000000007</v>
      </c>
      <c r="N95">
        <v>271.91000000000003</v>
      </c>
      <c r="O95">
        <v>101.26</v>
      </c>
      <c r="P95">
        <v>2.1</v>
      </c>
      <c r="Q95">
        <v>7.21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2.65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13.33</v>
      </c>
      <c r="AI95">
        <v>13.33</v>
      </c>
      <c r="AJ95">
        <v>27.07</v>
      </c>
      <c r="AK95">
        <v>0</v>
      </c>
      <c r="AL95">
        <v>0</v>
      </c>
    </row>
    <row r="96" spans="1:38">
      <c r="A96" t="s">
        <v>138</v>
      </c>
      <c r="B96" s="34">
        <v>261.62</v>
      </c>
      <c r="C96" s="34">
        <v>74.13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67.680000000000007</v>
      </c>
      <c r="N96">
        <v>271.91000000000003</v>
      </c>
      <c r="O96">
        <v>101.26</v>
      </c>
      <c r="P96">
        <v>2.1</v>
      </c>
      <c r="Q96">
        <v>7.21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2.65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13.33</v>
      </c>
      <c r="AI96">
        <v>13.33</v>
      </c>
      <c r="AJ96">
        <v>27.07</v>
      </c>
      <c r="AK96">
        <v>0</v>
      </c>
      <c r="AL96">
        <v>0</v>
      </c>
    </row>
    <row r="97" spans="1:50">
      <c r="A97" t="s">
        <v>139</v>
      </c>
      <c r="B97" s="34">
        <v>261.62</v>
      </c>
      <c r="C97" s="34">
        <v>74.13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67.680000000000007</v>
      </c>
      <c r="N97">
        <v>271.91000000000003</v>
      </c>
      <c r="O97">
        <v>101.26</v>
      </c>
      <c r="P97">
        <v>2.1</v>
      </c>
      <c r="Q97">
        <v>7.21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2.65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13.33</v>
      </c>
      <c r="AI97">
        <v>13.33</v>
      </c>
      <c r="AJ97">
        <v>27.07</v>
      </c>
      <c r="AK97">
        <v>0</v>
      </c>
      <c r="AL97">
        <v>0</v>
      </c>
    </row>
    <row r="98" spans="1:50">
      <c r="A98" t="s">
        <v>140</v>
      </c>
      <c r="B98" s="34">
        <v>261.62</v>
      </c>
      <c r="C98" s="34">
        <v>74.13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67.680000000000007</v>
      </c>
      <c r="N98">
        <v>271.91000000000003</v>
      </c>
      <c r="O98">
        <v>101.26</v>
      </c>
      <c r="P98">
        <v>2.1</v>
      </c>
      <c r="Q98">
        <v>7.21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2.65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13.33</v>
      </c>
      <c r="AI98">
        <v>13.33</v>
      </c>
      <c r="AJ98">
        <v>27.07</v>
      </c>
      <c r="AK98">
        <v>0</v>
      </c>
      <c r="AL98">
        <v>0</v>
      </c>
    </row>
    <row r="99" spans="1:50">
      <c r="A99" t="s">
        <v>141</v>
      </c>
      <c r="B99" s="34">
        <f>SUM(B3:B98)/4000</f>
        <v>6.2788799999999974</v>
      </c>
      <c r="C99" s="34">
        <f t="shared" ref="C99:P99" si="2">SUM(C3:C98)/4000</f>
        <v>1.7791200000000023</v>
      </c>
      <c r="D99" s="93">
        <f t="shared" ref="D99" si="3">SUM(D3:D98)/4000</f>
        <v>0.88589250000000042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9.6237500000000004E-2</v>
      </c>
      <c r="K99" s="37">
        <f t="shared" si="2"/>
        <v>9.6237500000000004E-2</v>
      </c>
      <c r="L99" s="37">
        <f t="shared" si="2"/>
        <v>9.8672499999999969E-2</v>
      </c>
      <c r="M99">
        <f t="shared" si="2"/>
        <v>2.4568825000000016</v>
      </c>
      <c r="N99">
        <f t="shared" si="2"/>
        <v>6.525839999999997</v>
      </c>
      <c r="O99">
        <f t="shared" si="2"/>
        <v>2.430240000000004</v>
      </c>
      <c r="P99">
        <f t="shared" si="2"/>
        <v>5.1160000000000039E-2</v>
      </c>
      <c r="Q99">
        <f t="shared" ref="Q99:AF99" si="5">SUM(Q3:Q98)/4000</f>
        <v>0.16609000000000015</v>
      </c>
      <c r="R99" s="93">
        <f t="shared" si="5"/>
        <v>0.29498750000000012</v>
      </c>
      <c r="S99" s="93">
        <f t="shared" si="5"/>
        <v>0.30124250000000008</v>
      </c>
      <c r="T99" s="93">
        <f t="shared" si="5"/>
        <v>0.28966250000000016</v>
      </c>
      <c r="U99">
        <f t="shared" si="5"/>
        <v>4.7859999999999965E-2</v>
      </c>
      <c r="V99">
        <f t="shared" si="5"/>
        <v>0.85042108799999983</v>
      </c>
      <c r="W99">
        <f t="shared" si="5"/>
        <v>6.359999999999999E-2</v>
      </c>
      <c r="X99">
        <f t="shared" si="5"/>
        <v>0.53956500000000007</v>
      </c>
      <c r="Y99">
        <f t="shared" si="5"/>
        <v>0.17973749999999986</v>
      </c>
      <c r="Z99">
        <f t="shared" si="5"/>
        <v>0.17989999999999978</v>
      </c>
      <c r="AA99">
        <f t="shared" si="5"/>
        <v>1.5338324999999997</v>
      </c>
      <c r="AB99">
        <f t="shared" si="5"/>
        <v>0.30675749999999996</v>
      </c>
      <c r="AC99">
        <f t="shared" si="5"/>
        <v>0.56982999999999995</v>
      </c>
      <c r="AD99">
        <f t="shared" si="5"/>
        <v>0.26609999999999995</v>
      </c>
      <c r="AE99">
        <f t="shared" si="5"/>
        <v>0.41049999999999998</v>
      </c>
      <c r="AF99">
        <f t="shared" si="5"/>
        <v>0.20599999999999999</v>
      </c>
      <c r="AG99">
        <f t="shared" ref="AG99:AM99" si="6">SUM(AG3:AG98)/4000</f>
        <v>0.16403749999999973</v>
      </c>
      <c r="AH99">
        <f t="shared" si="6"/>
        <v>0.35027749999999985</v>
      </c>
      <c r="AI99">
        <f t="shared" si="6"/>
        <v>0.35027749999999985</v>
      </c>
      <c r="AJ99">
        <f t="shared" si="6"/>
        <v>0.68713499999999994</v>
      </c>
      <c r="AK99">
        <f t="shared" si="6"/>
        <v>1.1695250000000001</v>
      </c>
      <c r="AL99">
        <f t="shared" si="6"/>
        <v>0.50122500000000003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254.80728940371279</v>
      </c>
      <c r="L3">
        <v>9.4227970540571828</v>
      </c>
      <c r="M3">
        <v>31.192829234658703</v>
      </c>
      <c r="N3">
        <v>51.940682971648592</v>
      </c>
      <c r="O3">
        <v>73.282950244647026</v>
      </c>
      <c r="P3">
        <v>17.491058906030855</v>
      </c>
      <c r="Q3">
        <v>4.5407528299263777</v>
      </c>
      <c r="R3">
        <v>14.737292051756006</v>
      </c>
      <c r="S3">
        <v>11.586733444629939</v>
      </c>
      <c r="T3">
        <v>0</v>
      </c>
      <c r="U3">
        <v>62.111637068688715</v>
      </c>
      <c r="V3">
        <v>9.1029940119760493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13.844313120000001</v>
      </c>
      <c r="AH3">
        <v>0</v>
      </c>
      <c r="AI3">
        <v>0</v>
      </c>
      <c r="AJ3">
        <v>0</v>
      </c>
      <c r="AK3">
        <v>11.649660000000003</v>
      </c>
      <c r="AL3">
        <v>9.5358999999999998</v>
      </c>
      <c r="AM3">
        <v>0</v>
      </c>
      <c r="AN3">
        <v>0</v>
      </c>
      <c r="AO3">
        <v>0.38737440000000001</v>
      </c>
      <c r="AP3">
        <v>2.2505361551338487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667.28363037237216</v>
      </c>
      <c r="DN3">
        <v>22.870372992658272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254.80728940371279</v>
      </c>
      <c r="L4">
        <v>9.4227970540571828</v>
      </c>
      <c r="M4">
        <v>31.192829234658703</v>
      </c>
      <c r="N4">
        <v>51.940682971648592</v>
      </c>
      <c r="O4">
        <v>73.282950244647026</v>
      </c>
      <c r="P4">
        <v>17.491058906030855</v>
      </c>
      <c r="Q4">
        <v>4.3875999999999999</v>
      </c>
      <c r="R4">
        <v>14.737292051756006</v>
      </c>
      <c r="S4">
        <v>11.586733444629939</v>
      </c>
      <c r="T4">
        <v>0</v>
      </c>
      <c r="U4">
        <v>62.111637068688715</v>
      </c>
      <c r="V4">
        <v>9.1029940119760493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13.844313120000001</v>
      </c>
      <c r="AH4">
        <v>0</v>
      </c>
      <c r="AI4">
        <v>0</v>
      </c>
      <c r="AJ4">
        <v>0</v>
      </c>
      <c r="AK4">
        <v>11.649660000000003</v>
      </c>
      <c r="AL4">
        <v>1.7337999999999996</v>
      </c>
      <c r="AM4">
        <v>0</v>
      </c>
      <c r="AN4">
        <v>0</v>
      </c>
      <c r="AO4">
        <v>0.38737440000000001</v>
      </c>
      <c r="AP4">
        <v>2.2505361551338487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659.5924916447475</v>
      </c>
      <c r="DN4">
        <v>22.606258890356681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254.80728940371279</v>
      </c>
      <c r="L5">
        <v>9.4227970540571828</v>
      </c>
      <c r="M5">
        <v>31.192829234658703</v>
      </c>
      <c r="N5">
        <v>51.940682971648592</v>
      </c>
      <c r="O5">
        <v>73.282950244647026</v>
      </c>
      <c r="P5">
        <v>17.491058906030855</v>
      </c>
      <c r="Q5">
        <v>4.3875999999999999</v>
      </c>
      <c r="R5">
        <v>14.737292051756006</v>
      </c>
      <c r="S5">
        <v>11.586733444629939</v>
      </c>
      <c r="T5">
        <v>0</v>
      </c>
      <c r="U5">
        <v>62.111637068688715</v>
      </c>
      <c r="V5">
        <v>9.1029940119760493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13.844313120000001</v>
      </c>
      <c r="AH5">
        <v>0</v>
      </c>
      <c r="AI5">
        <v>0</v>
      </c>
      <c r="AJ5">
        <v>0</v>
      </c>
      <c r="AK5">
        <v>11.649660000000003</v>
      </c>
      <c r="AL5">
        <v>1.7337999999999996</v>
      </c>
      <c r="AM5">
        <v>0</v>
      </c>
      <c r="AN5">
        <v>0</v>
      </c>
      <c r="AO5">
        <v>0.38737440000000001</v>
      </c>
      <c r="AP5">
        <v>2.2505361551338487</v>
      </c>
      <c r="AQ5">
        <v>0</v>
      </c>
      <c r="AR5">
        <v>2.9093999999999993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641.30924007690328</v>
      </c>
      <c r="DN5">
        <v>21.978410458200884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254.80728940371279</v>
      </c>
      <c r="L6">
        <v>9.4227970540571828</v>
      </c>
      <c r="M6">
        <v>31.192829234658703</v>
      </c>
      <c r="N6">
        <v>51.940682971648592</v>
      </c>
      <c r="O6">
        <v>73.282950244647026</v>
      </c>
      <c r="P6">
        <v>17.491058906030855</v>
      </c>
      <c r="Q6">
        <v>4.3875999999999999</v>
      </c>
      <c r="R6">
        <v>14.737292051756006</v>
      </c>
      <c r="S6">
        <v>11.586733444629939</v>
      </c>
      <c r="T6">
        <v>0</v>
      </c>
      <c r="U6">
        <v>62.111637068688715</v>
      </c>
      <c r="V6">
        <v>9.1029940119760493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13.844313120000001</v>
      </c>
      <c r="AH6">
        <v>9.1502399999999984</v>
      </c>
      <c r="AI6">
        <v>0</v>
      </c>
      <c r="AJ6">
        <v>0</v>
      </c>
      <c r="AK6">
        <v>11.649660000000003</v>
      </c>
      <c r="AL6">
        <v>1.7337999999999996</v>
      </c>
      <c r="AM6">
        <v>0</v>
      </c>
      <c r="AN6">
        <v>0</v>
      </c>
      <c r="AO6">
        <v>0.38737440000000001</v>
      </c>
      <c r="AP6">
        <v>2.2505361551338487</v>
      </c>
      <c r="AQ6">
        <v>0</v>
      </c>
      <c r="AR6">
        <v>2.9093999999999993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650.15569202106383</v>
      </c>
      <c r="DN6">
        <v>22.282198514040374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254.80667676767675</v>
      </c>
      <c r="L7">
        <v>9.4227970540571828</v>
      </c>
      <c r="M7">
        <v>31.192829234658703</v>
      </c>
      <c r="N7">
        <v>51.940682971648592</v>
      </c>
      <c r="O7">
        <v>73.282950244647026</v>
      </c>
      <c r="P7">
        <v>17.491058906030855</v>
      </c>
      <c r="Q7">
        <v>4.3875999999999999</v>
      </c>
      <c r="R7">
        <v>15.244048059149723</v>
      </c>
      <c r="S7">
        <v>11.586733444629939</v>
      </c>
      <c r="T7">
        <v>0</v>
      </c>
      <c r="U7">
        <v>62.111637068688715</v>
      </c>
      <c r="V7">
        <v>9.1029940119760493</v>
      </c>
      <c r="W7">
        <v>19.858737419945104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13.844313120000001</v>
      </c>
      <c r="AH7">
        <v>9.1502399999999984</v>
      </c>
      <c r="AI7">
        <v>0</v>
      </c>
      <c r="AJ7">
        <v>0</v>
      </c>
      <c r="AK7">
        <v>11.649660000000003</v>
      </c>
      <c r="AL7">
        <v>1.7337999999999996</v>
      </c>
      <c r="AM7">
        <v>0</v>
      </c>
      <c r="AN7">
        <v>0</v>
      </c>
      <c r="AO7">
        <v>0.38737440000000001</v>
      </c>
      <c r="AP7">
        <v>2.2505361551338487</v>
      </c>
      <c r="AQ7">
        <v>0</v>
      </c>
      <c r="AR7">
        <v>2.9093999999999993</v>
      </c>
      <c r="AS7">
        <v>4.1356000000000002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641.0993806563697</v>
      </c>
      <c r="DN7">
        <v>21.971203825768619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254.80667676767675</v>
      </c>
      <c r="L8">
        <v>9.4227970540571828</v>
      </c>
      <c r="M8">
        <v>31.192829234658703</v>
      </c>
      <c r="N8">
        <v>51.940682971648592</v>
      </c>
      <c r="O8">
        <v>73.282950244647026</v>
      </c>
      <c r="P8">
        <v>17.491058906030855</v>
      </c>
      <c r="Q8">
        <v>4.3875999999999999</v>
      </c>
      <c r="R8">
        <v>15.244048059149723</v>
      </c>
      <c r="S8">
        <v>11.586733444629939</v>
      </c>
      <c r="T8">
        <v>0</v>
      </c>
      <c r="U8">
        <v>62.111637068688715</v>
      </c>
      <c r="V8">
        <v>9.1029940119760493</v>
      </c>
      <c r="W8">
        <v>19.858737419945104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13.844313120000001</v>
      </c>
      <c r="AH8">
        <v>9.1502399999999984</v>
      </c>
      <c r="AI8">
        <v>0</v>
      </c>
      <c r="AJ8">
        <v>0</v>
      </c>
      <c r="AK8">
        <v>11.649660000000003</v>
      </c>
      <c r="AL8">
        <v>1.7337999999999996</v>
      </c>
      <c r="AM8">
        <v>0</v>
      </c>
      <c r="AN8">
        <v>0</v>
      </c>
      <c r="AO8">
        <v>0.38737440000000001</v>
      </c>
      <c r="AP8">
        <v>2.2505361551338487</v>
      </c>
      <c r="AQ8">
        <v>0</v>
      </c>
      <c r="AR8">
        <v>2.9093999999999993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641.0993806563697</v>
      </c>
      <c r="DN8">
        <v>21.971203825768619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254.80667676767675</v>
      </c>
      <c r="L9">
        <v>9.4227970540571828</v>
      </c>
      <c r="M9">
        <v>31.192829234658703</v>
      </c>
      <c r="N9">
        <v>51.940682971648592</v>
      </c>
      <c r="O9">
        <v>73.282950244647026</v>
      </c>
      <c r="P9">
        <v>17.491058906030855</v>
      </c>
      <c r="Q9">
        <v>4.3875999999999999</v>
      </c>
      <c r="R9">
        <v>15.244048059149723</v>
      </c>
      <c r="S9">
        <v>11.586733444629939</v>
      </c>
      <c r="T9">
        <v>0</v>
      </c>
      <c r="U9">
        <v>62.111637068688715</v>
      </c>
      <c r="V9">
        <v>9.1029940119760493</v>
      </c>
      <c r="W9">
        <v>19.858737419945104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13.844313120000001</v>
      </c>
      <c r="AH9">
        <v>9.1502399999999984</v>
      </c>
      <c r="AI9">
        <v>0</v>
      </c>
      <c r="AJ9">
        <v>0</v>
      </c>
      <c r="AK9">
        <v>11.649660000000003</v>
      </c>
      <c r="AL9">
        <v>1.7337999999999996</v>
      </c>
      <c r="AM9">
        <v>0</v>
      </c>
      <c r="AN9">
        <v>0</v>
      </c>
      <c r="AO9">
        <v>0.38737440000000001</v>
      </c>
      <c r="AP9">
        <v>5.2364349989576819</v>
      </c>
      <c r="AQ9">
        <v>0</v>
      </c>
      <c r="AR9">
        <v>2.9093999999999993</v>
      </c>
      <c r="AS9">
        <v>2.3632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642.27241606694508</v>
      </c>
      <c r="DN9">
        <v>22.011667259017035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254.80845331399166</v>
      </c>
      <c r="L10">
        <v>9.4227970540571828</v>
      </c>
      <c r="M10">
        <v>31.192829234658703</v>
      </c>
      <c r="N10">
        <v>51.940682971648592</v>
      </c>
      <c r="O10">
        <v>73.282950244647026</v>
      </c>
      <c r="P10">
        <v>17.491058906030855</v>
      </c>
      <c r="Q10">
        <v>4.3875999999999999</v>
      </c>
      <c r="R10">
        <v>15.244048059149723</v>
      </c>
      <c r="S10">
        <v>11.586733444629939</v>
      </c>
      <c r="T10">
        <v>0</v>
      </c>
      <c r="U10">
        <v>62.111637068688715</v>
      </c>
      <c r="V10">
        <v>9.1029083612040136</v>
      </c>
      <c r="W10">
        <v>19.858737419945104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13.844313120000001</v>
      </c>
      <c r="AH10">
        <v>9.1502399999999984</v>
      </c>
      <c r="AI10">
        <v>0</v>
      </c>
      <c r="AJ10">
        <v>0</v>
      </c>
      <c r="AK10">
        <v>11.649660000000003</v>
      </c>
      <c r="AL10">
        <v>1.7337999999999996</v>
      </c>
      <c r="AM10">
        <v>0</v>
      </c>
      <c r="AN10">
        <v>0</v>
      </c>
      <c r="AO10">
        <v>0.38737440000000001</v>
      </c>
      <c r="AP10">
        <v>5.2364349989576819</v>
      </c>
      <c r="AQ10">
        <v>0</v>
      </c>
      <c r="AR10">
        <v>2.9093999999999993</v>
      </c>
      <c r="AS10">
        <v>2.3632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642.27405067272423</v>
      </c>
      <c r="DN10">
        <v>22.011723548780676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254.80845331399166</v>
      </c>
      <c r="L11">
        <v>9.4227970540571828</v>
      </c>
      <c r="M11">
        <v>31.192829234658703</v>
      </c>
      <c r="N11">
        <v>51.940682971648592</v>
      </c>
      <c r="O11">
        <v>73.282950244647026</v>
      </c>
      <c r="P11">
        <v>17.491058906030855</v>
      </c>
      <c r="Q11">
        <v>4.3875999999999999</v>
      </c>
      <c r="R11">
        <v>15.244048059149723</v>
      </c>
      <c r="S11">
        <v>11.586733444629939</v>
      </c>
      <c r="T11">
        <v>0</v>
      </c>
      <c r="U11">
        <v>62.111637068688715</v>
      </c>
      <c r="V11">
        <v>9.1029083612040136</v>
      </c>
      <c r="W11">
        <v>19.858737419945104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13.844313120000001</v>
      </c>
      <c r="AH11">
        <v>9.1502399999999984</v>
      </c>
      <c r="AI11">
        <v>0</v>
      </c>
      <c r="AJ11">
        <v>0</v>
      </c>
      <c r="AK11">
        <v>11.649660000000003</v>
      </c>
      <c r="AL11">
        <v>1.7337999999999996</v>
      </c>
      <c r="AM11">
        <v>0</v>
      </c>
      <c r="AN11">
        <v>0</v>
      </c>
      <c r="AO11">
        <v>0.38737440000000001</v>
      </c>
      <c r="AP11">
        <v>5.2364349989576819</v>
      </c>
      <c r="AQ11">
        <v>0</v>
      </c>
      <c r="AR11">
        <v>2.9093999999999993</v>
      </c>
      <c r="AS11">
        <v>2.3632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642.27405067272423</v>
      </c>
      <c r="DN11">
        <v>22.011723548780676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254.80845331399166</v>
      </c>
      <c r="L12">
        <v>9.4227970540571828</v>
      </c>
      <c r="M12">
        <v>31.192829234658703</v>
      </c>
      <c r="N12">
        <v>51.940682971648592</v>
      </c>
      <c r="O12">
        <v>73.282950244647026</v>
      </c>
      <c r="P12">
        <v>17.491058906030855</v>
      </c>
      <c r="Q12">
        <v>4.3875999999999999</v>
      </c>
      <c r="R12">
        <v>15.244048059149723</v>
      </c>
      <c r="S12">
        <v>11.586733444629939</v>
      </c>
      <c r="T12">
        <v>0</v>
      </c>
      <c r="U12">
        <v>62.111637068688715</v>
      </c>
      <c r="V12">
        <v>9.1029083612040136</v>
      </c>
      <c r="W12">
        <v>19.858737419945104</v>
      </c>
      <c r="X12">
        <v>43.191821623895663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13.844313120000001</v>
      </c>
      <c r="AH12">
        <v>9.1502399999999984</v>
      </c>
      <c r="AI12">
        <v>0</v>
      </c>
      <c r="AJ12">
        <v>0</v>
      </c>
      <c r="AK12">
        <v>11.649660000000003</v>
      </c>
      <c r="AL12">
        <v>1.7337999999999996</v>
      </c>
      <c r="AM12">
        <v>0</v>
      </c>
      <c r="AN12">
        <v>0</v>
      </c>
      <c r="AO12">
        <v>0.38737440000000001</v>
      </c>
      <c r="AP12">
        <v>5.2364349989576819</v>
      </c>
      <c r="AQ12">
        <v>0</v>
      </c>
      <c r="AR12">
        <v>2.9093999999999993</v>
      </c>
      <c r="AS12">
        <v>2.3632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642.27405067272423</v>
      </c>
      <c r="DN12">
        <v>22.011723548780676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249.52293638443942</v>
      </c>
      <c r="L13">
        <v>9.4227970540571828</v>
      </c>
      <c r="M13">
        <v>31.192829234658703</v>
      </c>
      <c r="N13">
        <v>51.940682971648592</v>
      </c>
      <c r="O13">
        <v>73.282950244647026</v>
      </c>
      <c r="P13">
        <v>17.491058906030855</v>
      </c>
      <c r="Q13">
        <v>4.3875999999999999</v>
      </c>
      <c r="R13">
        <v>14.737292051756006</v>
      </c>
      <c r="S13">
        <v>11.586733444629939</v>
      </c>
      <c r="T13">
        <v>0</v>
      </c>
      <c r="U13">
        <v>62.111637068688715</v>
      </c>
      <c r="V13">
        <v>9.1029940119760493</v>
      </c>
      <c r="W13">
        <v>19.858737419945104</v>
      </c>
      <c r="X13">
        <v>43.191821623895663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13.844313120000001</v>
      </c>
      <c r="AH13">
        <v>9.1502399999999984</v>
      </c>
      <c r="AI13">
        <v>0</v>
      </c>
      <c r="AJ13">
        <v>0</v>
      </c>
      <c r="AK13">
        <v>11.649660000000003</v>
      </c>
      <c r="AL13">
        <v>1.7337999999999996</v>
      </c>
      <c r="AM13">
        <v>0</v>
      </c>
      <c r="AN13">
        <v>0</v>
      </c>
      <c r="AO13">
        <v>0.38737440000000001</v>
      </c>
      <c r="AP13">
        <v>5.2364349989576819</v>
      </c>
      <c r="AQ13">
        <v>0</v>
      </c>
      <c r="AR13">
        <v>2.9093999999999993</v>
      </c>
      <c r="AS13">
        <v>2.3632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636.67416414410764</v>
      </c>
      <c r="DN13">
        <v>21.819422791223349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254.80728940371279</v>
      </c>
      <c r="L14">
        <v>9.4227970540571828</v>
      </c>
      <c r="M14">
        <v>31.192829234658703</v>
      </c>
      <c r="N14">
        <v>51.940682971648592</v>
      </c>
      <c r="O14">
        <v>73.282950244647026</v>
      </c>
      <c r="P14">
        <v>17.491058906030855</v>
      </c>
      <c r="Q14">
        <v>4.3875999999999999</v>
      </c>
      <c r="R14">
        <v>14.737292051756006</v>
      </c>
      <c r="S14">
        <v>11.586733444629939</v>
      </c>
      <c r="T14">
        <v>0</v>
      </c>
      <c r="U14">
        <v>62.111637068688715</v>
      </c>
      <c r="V14">
        <v>9.1029940119760493</v>
      </c>
      <c r="W14">
        <v>19.858737419945104</v>
      </c>
      <c r="X14">
        <v>43.191821623895663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13.844313120000001</v>
      </c>
      <c r="AH14">
        <v>9.1502399999999984</v>
      </c>
      <c r="AI14">
        <v>0</v>
      </c>
      <c r="AJ14">
        <v>0</v>
      </c>
      <c r="AK14">
        <v>11.649660000000003</v>
      </c>
      <c r="AL14">
        <v>1.7337999999999996</v>
      </c>
      <c r="AM14">
        <v>0</v>
      </c>
      <c r="AN14">
        <v>0</v>
      </c>
      <c r="AO14">
        <v>0.38737440000000001</v>
      </c>
      <c r="AP14">
        <v>5.2364349989576819</v>
      </c>
      <c r="AQ14">
        <v>0</v>
      </c>
      <c r="AR14">
        <v>2.9093999999999993</v>
      </c>
      <c r="AS14">
        <v>2.3632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641.78307670282561</v>
      </c>
      <c r="DN14">
        <v>21.994863251778828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254.80728940371279</v>
      </c>
      <c r="L15">
        <v>2.9995579784882862</v>
      </c>
      <c r="M15">
        <v>31.192829234658703</v>
      </c>
      <c r="N15">
        <v>51.940682971648592</v>
      </c>
      <c r="O15">
        <v>73.282950244647026</v>
      </c>
      <c r="P15">
        <v>17.491058906030855</v>
      </c>
      <c r="Q15">
        <v>1</v>
      </c>
      <c r="R15">
        <v>4.9947944010416663</v>
      </c>
      <c r="S15">
        <v>4.0009398496240607</v>
      </c>
      <c r="T15">
        <v>0</v>
      </c>
      <c r="U15">
        <v>62.111637068688715</v>
      </c>
      <c r="V15">
        <v>9.1029940119760493</v>
      </c>
      <c r="W15">
        <v>19.858737419945104</v>
      </c>
      <c r="X15">
        <v>43.191821623895663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13.844313120000001</v>
      </c>
      <c r="AH15">
        <v>9.1502399999999984</v>
      </c>
      <c r="AI15">
        <v>0</v>
      </c>
      <c r="AJ15">
        <v>0</v>
      </c>
      <c r="AK15">
        <v>11.649660000000003</v>
      </c>
      <c r="AL15">
        <v>1.7337999999999996</v>
      </c>
      <c r="AM15">
        <v>0</v>
      </c>
      <c r="AN15">
        <v>0</v>
      </c>
      <c r="AO15">
        <v>0.38737440000000001</v>
      </c>
      <c r="AP15">
        <v>2.2505361551338487</v>
      </c>
      <c r="AQ15">
        <v>0</v>
      </c>
      <c r="AR15">
        <v>2.9093999999999993</v>
      </c>
      <c r="AS15">
        <v>2.3632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612.65837320225125</v>
      </c>
      <c r="DN15">
        <v>20.994537587240117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254.80728940371279</v>
      </c>
      <c r="L16">
        <v>2.9995579784882862</v>
      </c>
      <c r="M16">
        <v>31.192829234658703</v>
      </c>
      <c r="N16">
        <v>51.940682971648592</v>
      </c>
      <c r="O16">
        <v>73.282950244647026</v>
      </c>
      <c r="P16">
        <v>17.491058906030855</v>
      </c>
      <c r="Q16">
        <v>1</v>
      </c>
      <c r="R16">
        <v>4.9947944010416663</v>
      </c>
      <c r="S16">
        <v>4.0009398496240607</v>
      </c>
      <c r="T16">
        <v>0</v>
      </c>
      <c r="U16">
        <v>62.111637068688715</v>
      </c>
      <c r="V16">
        <v>9.1029083612040136</v>
      </c>
      <c r="W16">
        <v>19.858737419945104</v>
      </c>
      <c r="X16">
        <v>43.191821623895663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13.844313120000001</v>
      </c>
      <c r="AH16">
        <v>9.1502399999999984</v>
      </c>
      <c r="AI16">
        <v>0</v>
      </c>
      <c r="AJ16">
        <v>0</v>
      </c>
      <c r="AK16">
        <v>11.649660000000003</v>
      </c>
      <c r="AL16">
        <v>1.7337999999999996</v>
      </c>
      <c r="AM16">
        <v>0</v>
      </c>
      <c r="AN16">
        <v>0</v>
      </c>
      <c r="AO16">
        <v>0.38737440000000001</v>
      </c>
      <c r="AP16">
        <v>2.2505361551338487</v>
      </c>
      <c r="AQ16">
        <v>0</v>
      </c>
      <c r="AR16">
        <v>2.9093999999999993</v>
      </c>
      <c r="AS16">
        <v>2.3632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612.65829023026879</v>
      </c>
      <c r="DN16">
        <v>20.994534908450539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254.80728940371279</v>
      </c>
      <c r="L17">
        <v>2.9995579784882862</v>
      </c>
      <c r="M17">
        <v>31.192829234658703</v>
      </c>
      <c r="N17">
        <v>51.940682971648592</v>
      </c>
      <c r="O17">
        <v>73.282950244647026</v>
      </c>
      <c r="P17">
        <v>17.491058906030855</v>
      </c>
      <c r="Q17">
        <v>1</v>
      </c>
      <c r="R17">
        <v>4.9947944010416663</v>
      </c>
      <c r="S17">
        <v>4.0009398496240607</v>
      </c>
      <c r="T17">
        <v>0</v>
      </c>
      <c r="U17">
        <v>62.111637068688715</v>
      </c>
      <c r="V17">
        <v>9.1029940119760493</v>
      </c>
      <c r="W17">
        <v>19.858737419945104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13.844313120000001</v>
      </c>
      <c r="AH17">
        <v>9.1502399999999984</v>
      </c>
      <c r="AI17">
        <v>0</v>
      </c>
      <c r="AJ17">
        <v>0</v>
      </c>
      <c r="AK17">
        <v>11.649660000000003</v>
      </c>
      <c r="AL17">
        <v>1.7337999999999996</v>
      </c>
      <c r="AM17">
        <v>0</v>
      </c>
      <c r="AN17">
        <v>0</v>
      </c>
      <c r="AO17">
        <v>0.38737440000000001</v>
      </c>
      <c r="AP17">
        <v>2.2505361551338487</v>
      </c>
      <c r="AQ17">
        <v>0</v>
      </c>
      <c r="AR17">
        <v>2.9093999999999993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613.12543428225126</v>
      </c>
      <c r="DN17">
        <v>21.010576507240117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254.80728940371279</v>
      </c>
      <c r="L18">
        <v>2.9995579784882862</v>
      </c>
      <c r="M18">
        <v>31.192829234658703</v>
      </c>
      <c r="N18">
        <v>51.940682971648592</v>
      </c>
      <c r="O18">
        <v>73.282950244647026</v>
      </c>
      <c r="P18">
        <v>17.491058906030855</v>
      </c>
      <c r="Q18">
        <v>1</v>
      </c>
      <c r="R18">
        <v>4.9947944010416663</v>
      </c>
      <c r="S18">
        <v>4.0009398496240607</v>
      </c>
      <c r="T18">
        <v>0</v>
      </c>
      <c r="U18">
        <v>62.111637068688715</v>
      </c>
      <c r="V18">
        <v>9.1029940119760493</v>
      </c>
      <c r="W18">
        <v>19.858737419945104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13.844313120000001</v>
      </c>
      <c r="AH18">
        <v>9.1502399999999984</v>
      </c>
      <c r="AI18">
        <v>0</v>
      </c>
      <c r="AJ18">
        <v>0</v>
      </c>
      <c r="AK18">
        <v>11.649660000000003</v>
      </c>
      <c r="AL18">
        <v>1.7337999999999996</v>
      </c>
      <c r="AM18">
        <v>0</v>
      </c>
      <c r="AN18">
        <v>0</v>
      </c>
      <c r="AO18">
        <v>0.38737440000000001</v>
      </c>
      <c r="AP18">
        <v>2.2505361551338487</v>
      </c>
      <c r="AQ18">
        <v>0</v>
      </c>
      <c r="AR18">
        <v>2.9093999999999993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613.12543428225126</v>
      </c>
      <c r="DN18">
        <v>21.010576507240117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254.80728940371279</v>
      </c>
      <c r="L19">
        <v>2.9995579784882862</v>
      </c>
      <c r="M19">
        <v>31.192829234658703</v>
      </c>
      <c r="N19">
        <v>51.940682971648592</v>
      </c>
      <c r="O19">
        <v>73.282950244647026</v>
      </c>
      <c r="P19">
        <v>17.491058906030855</v>
      </c>
      <c r="Q19">
        <v>1</v>
      </c>
      <c r="R19">
        <v>14.180830286263207</v>
      </c>
      <c r="S19">
        <v>4.0009398496240607</v>
      </c>
      <c r="T19">
        <v>0</v>
      </c>
      <c r="U19">
        <v>62.111637068688715</v>
      </c>
      <c r="V19">
        <v>6.2577542779390427</v>
      </c>
      <c r="W19">
        <v>19.858737419945104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13.844313120000001</v>
      </c>
      <c r="AH19">
        <v>9.1502399999999984</v>
      </c>
      <c r="AI19">
        <v>0</v>
      </c>
      <c r="AJ19">
        <v>0</v>
      </c>
      <c r="AK19">
        <v>11.649660000000003</v>
      </c>
      <c r="AL19">
        <v>1.7337999999999996</v>
      </c>
      <c r="AM19">
        <v>0</v>
      </c>
      <c r="AN19">
        <v>0</v>
      </c>
      <c r="AO19">
        <v>0.38737440000000001</v>
      </c>
      <c r="AP19">
        <v>2.2505361551338487</v>
      </c>
      <c r="AQ19">
        <v>0</v>
      </c>
      <c r="AR19">
        <v>2.9093999999999993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619.25571625093471</v>
      </c>
      <c r="DN19">
        <v>21.221090689741217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254.80728940371279</v>
      </c>
      <c r="L20">
        <v>9.4227970540571828</v>
      </c>
      <c r="M20">
        <v>31.192829234658703</v>
      </c>
      <c r="N20">
        <v>51.940682971648592</v>
      </c>
      <c r="O20">
        <v>73.282950244647026</v>
      </c>
      <c r="P20">
        <v>17.491058906030855</v>
      </c>
      <c r="Q20">
        <v>1</v>
      </c>
      <c r="R20">
        <v>14.737292051756006</v>
      </c>
      <c r="S20">
        <v>11.586733444629939</v>
      </c>
      <c r="T20">
        <v>0</v>
      </c>
      <c r="U20">
        <v>62.111637068688715</v>
      </c>
      <c r="V20">
        <v>6.2577542779390427</v>
      </c>
      <c r="W20">
        <v>19.858737419945104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13.844313120000001</v>
      </c>
      <c r="AH20">
        <v>9.1502399999999984</v>
      </c>
      <c r="AI20">
        <v>0</v>
      </c>
      <c r="AJ20">
        <v>0</v>
      </c>
      <c r="AK20">
        <v>11.649660000000003</v>
      </c>
      <c r="AL20">
        <v>1.7337999999999996</v>
      </c>
      <c r="AM20">
        <v>0</v>
      </c>
      <c r="AN20">
        <v>0</v>
      </c>
      <c r="AO20">
        <v>0.38737440000000001</v>
      </c>
      <c r="AP20">
        <v>2.2505361551338487</v>
      </c>
      <c r="AQ20">
        <v>0</v>
      </c>
      <c r="AR20">
        <v>2.9093999999999993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633.33763596412132</v>
      </c>
      <c r="DN20">
        <v>21.704665412622383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254.80728940371279</v>
      </c>
      <c r="L21">
        <v>9.4227970540571828</v>
      </c>
      <c r="M21">
        <v>31.192829234658703</v>
      </c>
      <c r="N21">
        <v>51.940682971648592</v>
      </c>
      <c r="O21">
        <v>73.282950244647026</v>
      </c>
      <c r="P21">
        <v>17.491058906030855</v>
      </c>
      <c r="Q21">
        <v>2.1814110000000002</v>
      </c>
      <c r="R21">
        <v>14.737292051756006</v>
      </c>
      <c r="S21">
        <v>11.586733444629939</v>
      </c>
      <c r="T21">
        <v>0</v>
      </c>
      <c r="U21">
        <v>62.111637068688715</v>
      </c>
      <c r="V21">
        <v>6.2577542779390427</v>
      </c>
      <c r="W21">
        <v>19.858737419945104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13.844313120000001</v>
      </c>
      <c r="AH21">
        <v>9.1502399999999984</v>
      </c>
      <c r="AI21">
        <v>0</v>
      </c>
      <c r="AJ21">
        <v>0</v>
      </c>
      <c r="AK21">
        <v>11.649660000000003</v>
      </c>
      <c r="AL21">
        <v>9.5358999999999998</v>
      </c>
      <c r="AM21">
        <v>0</v>
      </c>
      <c r="AN21">
        <v>0</v>
      </c>
      <c r="AO21">
        <v>0.38737440000000001</v>
      </c>
      <c r="AP21">
        <v>2.2505361551338487</v>
      </c>
      <c r="AQ21">
        <v>0</v>
      </c>
      <c r="AR21">
        <v>2.9093999999999993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642.02289469174616</v>
      </c>
      <c r="DN21">
        <v>22.002917684997598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254.80728940371279</v>
      </c>
      <c r="L22">
        <v>9.4227515064494867</v>
      </c>
      <c r="M22">
        <v>31.192829234658703</v>
      </c>
      <c r="N22">
        <v>51.940682971648592</v>
      </c>
      <c r="O22">
        <v>73.282950244647026</v>
      </c>
      <c r="P22">
        <v>17.491058906030855</v>
      </c>
      <c r="Q22">
        <v>4.0437909999999997</v>
      </c>
      <c r="R22">
        <v>14.737292051756006</v>
      </c>
      <c r="S22">
        <v>11.586733444629939</v>
      </c>
      <c r="T22">
        <v>0</v>
      </c>
      <c r="U22">
        <v>62.111637068688715</v>
      </c>
      <c r="V22">
        <v>6.2577542779390427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5.7837519999999989</v>
      </c>
      <c r="AC22">
        <v>0</v>
      </c>
      <c r="AD22">
        <v>0</v>
      </c>
      <c r="AE22">
        <v>7.2375940000000005</v>
      </c>
      <c r="AF22">
        <v>6.1515000000000004</v>
      </c>
      <c r="AG22">
        <v>13.844313120000001</v>
      </c>
      <c r="AH22">
        <v>9.1502399999999984</v>
      </c>
      <c r="AI22">
        <v>0</v>
      </c>
      <c r="AJ22">
        <v>0</v>
      </c>
      <c r="AK22">
        <v>11.649660000000003</v>
      </c>
      <c r="AL22">
        <v>52.880899999999997</v>
      </c>
      <c r="AM22">
        <v>0</v>
      </c>
      <c r="AN22">
        <v>0</v>
      </c>
      <c r="AO22">
        <v>0.38737440000000001</v>
      </c>
      <c r="AP22">
        <v>2.2505361551338487</v>
      </c>
      <c r="AQ22">
        <v>0</v>
      </c>
      <c r="AR22">
        <v>2.9093999999999993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691.32107723396348</v>
      </c>
      <c r="DN22">
        <v>23.695821595172614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254.80728940371279</v>
      </c>
      <c r="L23">
        <v>9.4227675832182847</v>
      </c>
      <c r="M23">
        <v>31.192829234658703</v>
      </c>
      <c r="N23">
        <v>51.940682971648592</v>
      </c>
      <c r="O23">
        <v>73.282950244647026</v>
      </c>
      <c r="P23">
        <v>17.491058906030855</v>
      </c>
      <c r="Q23">
        <v>4.3875999999999999</v>
      </c>
      <c r="R23">
        <v>14.737292051756006</v>
      </c>
      <c r="S23">
        <v>11.586733444629939</v>
      </c>
      <c r="T23">
        <v>0</v>
      </c>
      <c r="U23">
        <v>62.111637068688715</v>
      </c>
      <c r="V23">
        <v>6.2577542779390427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5.7837519999999989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13.844313120000001</v>
      </c>
      <c r="AH23">
        <v>9.1502399999999984</v>
      </c>
      <c r="AI23">
        <v>0</v>
      </c>
      <c r="AJ23">
        <v>0</v>
      </c>
      <c r="AK23">
        <v>11.649660000000003</v>
      </c>
      <c r="AL23">
        <v>52.880899999999997</v>
      </c>
      <c r="AM23">
        <v>0</v>
      </c>
      <c r="AN23">
        <v>0</v>
      </c>
      <c r="AO23">
        <v>0.38737440000000001</v>
      </c>
      <c r="AP23">
        <v>2.2505361551338487</v>
      </c>
      <c r="AQ23">
        <v>0</v>
      </c>
      <c r="AR23">
        <v>2.9093999999999993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699.21173105413243</v>
      </c>
      <c r="DN23">
        <v>23.966786851772486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254.80728940371279</v>
      </c>
      <c r="L24">
        <v>9.4226389070466734</v>
      </c>
      <c r="M24">
        <v>31.192829234658703</v>
      </c>
      <c r="N24">
        <v>51.940682971648592</v>
      </c>
      <c r="O24">
        <v>73.282950244647026</v>
      </c>
      <c r="P24">
        <v>17.491058906030855</v>
      </c>
      <c r="Q24">
        <v>4.207606110144928</v>
      </c>
      <c r="R24">
        <v>14.737292051756006</v>
      </c>
      <c r="S24">
        <v>11.586611947104423</v>
      </c>
      <c r="T24">
        <v>0</v>
      </c>
      <c r="U24">
        <v>62.111637068688715</v>
      </c>
      <c r="V24">
        <v>6.2577542779390427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13.844313120000001</v>
      </c>
      <c r="AH24">
        <v>9.8157119999999978</v>
      </c>
      <c r="AI24">
        <v>0</v>
      </c>
      <c r="AJ24">
        <v>0</v>
      </c>
      <c r="AK24">
        <v>11.649660000000003</v>
      </c>
      <c r="AL24">
        <v>52.880899999999997</v>
      </c>
      <c r="AM24">
        <v>0</v>
      </c>
      <c r="AN24">
        <v>0</v>
      </c>
      <c r="AO24">
        <v>0.38737440000000001</v>
      </c>
      <c r="AP24">
        <v>2.2505361551338487</v>
      </c>
      <c r="AQ24">
        <v>10.4808</v>
      </c>
      <c r="AR24">
        <v>2.9093999999999993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713.12321756869721</v>
      </c>
      <c r="DN24">
        <v>24.444508273655448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9.4227713288042185</v>
      </c>
      <c r="M25">
        <v>31.192829234658703</v>
      </c>
      <c r="N25">
        <v>51.940682971648592</v>
      </c>
      <c r="O25">
        <v>73.282950244647026</v>
      </c>
      <c r="P25">
        <v>17.491058906030855</v>
      </c>
      <c r="Q25">
        <v>4.3848447204968943</v>
      </c>
      <c r="R25">
        <v>14.737292051756006</v>
      </c>
      <c r="S25">
        <v>11.586402195217561</v>
      </c>
      <c r="T25">
        <v>0</v>
      </c>
      <c r="U25">
        <v>62.111637068688715</v>
      </c>
      <c r="V25">
        <v>6.2577542779390427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13.844313120000001</v>
      </c>
      <c r="AH25">
        <v>18.716399999999997</v>
      </c>
      <c r="AI25">
        <v>0</v>
      </c>
      <c r="AJ25">
        <v>0</v>
      </c>
      <c r="AK25">
        <v>11.649660000000003</v>
      </c>
      <c r="AL25">
        <v>52.880899999999997</v>
      </c>
      <c r="AM25">
        <v>0</v>
      </c>
      <c r="AN25">
        <v>0</v>
      </c>
      <c r="AO25">
        <v>0.38737440000000001</v>
      </c>
      <c r="AP25">
        <v>2.2505361551338487</v>
      </c>
      <c r="AQ25">
        <v>10.786490000000001</v>
      </c>
      <c r="AR25">
        <v>2.9093999999999993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722.19522313570792</v>
      </c>
      <c r="DN25">
        <v>24.756041986867288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9.4227713288042185</v>
      </c>
      <c r="M26">
        <v>31.192829234658703</v>
      </c>
      <c r="N26">
        <v>51.940682971648592</v>
      </c>
      <c r="O26">
        <v>73.282950244647026</v>
      </c>
      <c r="P26">
        <v>17.491058906030855</v>
      </c>
      <c r="Q26">
        <v>4.3848447204968943</v>
      </c>
      <c r="R26">
        <v>14.737292051756006</v>
      </c>
      <c r="S26">
        <v>11.586402195217561</v>
      </c>
      <c r="T26">
        <v>0</v>
      </c>
      <c r="U26">
        <v>62.111637068688715</v>
      </c>
      <c r="V26">
        <v>6.2577542779390427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5.7837519999999989</v>
      </c>
      <c r="AC26">
        <v>0</v>
      </c>
      <c r="AD26">
        <v>7.7166600000000001</v>
      </c>
      <c r="AE26">
        <v>14.475188000000001</v>
      </c>
      <c r="AF26">
        <v>6.1515000000000004</v>
      </c>
      <c r="AG26">
        <v>13.844313120000001</v>
      </c>
      <c r="AH26">
        <v>24.955199999999994</v>
      </c>
      <c r="AI26">
        <v>1.6772999999999998</v>
      </c>
      <c r="AJ26">
        <v>0</v>
      </c>
      <c r="AK26">
        <v>11.649660000000003</v>
      </c>
      <c r="AL26">
        <v>9.5358999999999998</v>
      </c>
      <c r="AM26">
        <v>2.2830599999999994</v>
      </c>
      <c r="AN26">
        <v>0</v>
      </c>
      <c r="AO26">
        <v>0.38737440000000001</v>
      </c>
      <c r="AP26">
        <v>2.2505361551338487</v>
      </c>
      <c r="AQ26">
        <v>21.572980000000001</v>
      </c>
      <c r="AR26">
        <v>2.9093999999999993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707.15397120322268</v>
      </c>
      <c r="DN26">
        <v>24.239596314392294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9.4227713288042185</v>
      </c>
      <c r="M27">
        <v>31.192829234658703</v>
      </c>
      <c r="N27">
        <v>51.940682971648592</v>
      </c>
      <c r="O27">
        <v>73.282950244647026</v>
      </c>
      <c r="P27">
        <v>17.491058906030855</v>
      </c>
      <c r="Q27">
        <v>4.3848447204968943</v>
      </c>
      <c r="R27">
        <v>14.737292051756006</v>
      </c>
      <c r="S27">
        <v>11.586402195217561</v>
      </c>
      <c r="T27">
        <v>0</v>
      </c>
      <c r="U27">
        <v>62.111637068688715</v>
      </c>
      <c r="V27">
        <v>6.2577542779390427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0.55930000000000002</v>
      </c>
      <c r="AD27">
        <v>12.01014</v>
      </c>
      <c r="AE27">
        <v>21.712782000000008</v>
      </c>
      <c r="AF27">
        <v>12.303000000000001</v>
      </c>
      <c r="AG27">
        <v>13.844313120000001</v>
      </c>
      <c r="AH27">
        <v>33.273600000000002</v>
      </c>
      <c r="AI27">
        <v>7.1810803999999981</v>
      </c>
      <c r="AJ27">
        <v>0</v>
      </c>
      <c r="AK27">
        <v>11.649660000000003</v>
      </c>
      <c r="AL27">
        <v>1.7337999999999996</v>
      </c>
      <c r="AM27">
        <v>4.6363679999999992</v>
      </c>
      <c r="AN27">
        <v>0</v>
      </c>
      <c r="AO27">
        <v>0.38737440000000001</v>
      </c>
      <c r="AP27">
        <v>2.2505361551338487</v>
      </c>
      <c r="AQ27">
        <v>32.359470000000002</v>
      </c>
      <c r="AR27">
        <v>2.9093999999999993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506.47791866665989</v>
      </c>
      <c r="DN27">
        <v>17.348436242281785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9.7436812669361608</v>
      </c>
      <c r="M28">
        <v>31.192829234658703</v>
      </c>
      <c r="N28">
        <v>51.940682971648592</v>
      </c>
      <c r="O28">
        <v>73.282950244647026</v>
      </c>
      <c r="P28">
        <v>17.491058906030855</v>
      </c>
      <c r="Q28">
        <v>4.3824513432835825</v>
      </c>
      <c r="R28">
        <v>14.737292051756006</v>
      </c>
      <c r="S28">
        <v>11.985708088381745</v>
      </c>
      <c r="T28">
        <v>0</v>
      </c>
      <c r="U28">
        <v>62.111637068688715</v>
      </c>
      <c r="V28">
        <v>6.2577542779390427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8.5097494999999999</v>
      </c>
      <c r="AD28">
        <v>16.050652800000002</v>
      </c>
      <c r="AE28">
        <v>21.712782000000008</v>
      </c>
      <c r="AF28">
        <v>20.505000000000003</v>
      </c>
      <c r="AG28">
        <v>13.844313120000001</v>
      </c>
      <c r="AH28">
        <v>49.910399999999989</v>
      </c>
      <c r="AI28">
        <v>7.1810803999999981</v>
      </c>
      <c r="AJ28">
        <v>0</v>
      </c>
      <c r="AK28">
        <v>11.649660000000003</v>
      </c>
      <c r="AL28">
        <v>1.7337999999999996</v>
      </c>
      <c r="AM28">
        <v>6.9405024000000006</v>
      </c>
      <c r="AN28">
        <v>0</v>
      </c>
      <c r="AO28">
        <v>0.38737440000000001</v>
      </c>
      <c r="AP28">
        <v>2.2505361551338487</v>
      </c>
      <c r="AQ28">
        <v>43.145959999999995</v>
      </c>
      <c r="AR28">
        <v>4.8489999999999975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574.90619698022442</v>
      </c>
      <c r="DN28">
        <v>19.698393123767012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9.4227713288042185</v>
      </c>
      <c r="M29">
        <v>31.192829234658703</v>
      </c>
      <c r="N29">
        <v>51.940682971648592</v>
      </c>
      <c r="O29">
        <v>73.282950244647026</v>
      </c>
      <c r="P29">
        <v>17.491058906030855</v>
      </c>
      <c r="Q29">
        <v>4.3824513432835825</v>
      </c>
      <c r="R29">
        <v>14.737292051756006</v>
      </c>
      <c r="S29">
        <v>11.59143116883117</v>
      </c>
      <c r="T29">
        <v>0</v>
      </c>
      <c r="U29">
        <v>62.111637068688715</v>
      </c>
      <c r="V29">
        <v>6.2577542779390427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16.050652800000002</v>
      </c>
      <c r="AE29">
        <v>21.712782000000008</v>
      </c>
      <c r="AF29">
        <v>20.505000000000003</v>
      </c>
      <c r="AG29">
        <v>13.844313120000001</v>
      </c>
      <c r="AH29">
        <v>58.2288</v>
      </c>
      <c r="AI29">
        <v>7.1810803999999981</v>
      </c>
      <c r="AJ29">
        <v>0</v>
      </c>
      <c r="AK29">
        <v>11.649660000000003</v>
      </c>
      <c r="AL29">
        <v>1.7337999999999996</v>
      </c>
      <c r="AM29">
        <v>6.9405024000000006</v>
      </c>
      <c r="AN29">
        <v>0</v>
      </c>
      <c r="AO29">
        <v>0.38737440000000001</v>
      </c>
      <c r="AP29">
        <v>2.2505361551338487</v>
      </c>
      <c r="AQ29">
        <v>43.145959999999995</v>
      </c>
      <c r="AR29">
        <v>21.820499999999996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604.3681826774997</v>
      </c>
      <c r="DN29">
        <v>20.710258851469309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9.4227713288042185</v>
      </c>
      <c r="M30">
        <v>31.192829234658703</v>
      </c>
      <c r="N30">
        <v>51.940682971648592</v>
      </c>
      <c r="O30">
        <v>73.282950244647026</v>
      </c>
      <c r="P30">
        <v>17.491058906030855</v>
      </c>
      <c r="Q30">
        <v>4.3848447204968943</v>
      </c>
      <c r="R30">
        <v>14.737292051756006</v>
      </c>
      <c r="S30">
        <v>11.586402195217561</v>
      </c>
      <c r="T30">
        <v>0</v>
      </c>
      <c r="U30">
        <v>62.111637068688715</v>
      </c>
      <c r="V30">
        <v>6.2577542779390427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16.050652800000002</v>
      </c>
      <c r="AE30">
        <v>21.712782000000008</v>
      </c>
      <c r="AF30">
        <v>20.505000000000003</v>
      </c>
      <c r="AG30">
        <v>13.844313120000001</v>
      </c>
      <c r="AH30">
        <v>58.2288</v>
      </c>
      <c r="AI30">
        <v>7.1810803999999981</v>
      </c>
      <c r="AJ30">
        <v>0</v>
      </c>
      <c r="AK30">
        <v>11.649660000000003</v>
      </c>
      <c r="AL30">
        <v>1.7337999999999996</v>
      </c>
      <c r="AM30">
        <v>6.9405024000000006</v>
      </c>
      <c r="AN30">
        <v>0</v>
      </c>
      <c r="AO30">
        <v>0.38737440000000001</v>
      </c>
      <c r="AP30">
        <v>2.2505361551338487</v>
      </c>
      <c r="AQ30">
        <v>43.145959999999995</v>
      </c>
      <c r="AR30">
        <v>21.820499999999996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604.36563477045968</v>
      </c>
      <c r="DN30">
        <v>20.710171162109074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2.9996046221511401</v>
      </c>
      <c r="M31">
        <v>31.192829234658703</v>
      </c>
      <c r="N31">
        <v>51.940682971648592</v>
      </c>
      <c r="O31">
        <v>73.282950244647026</v>
      </c>
      <c r="P31">
        <v>17.491058906030855</v>
      </c>
      <c r="Q31">
        <v>1.0022422535211268</v>
      </c>
      <c r="R31">
        <v>14.737292051756006</v>
      </c>
      <c r="S31">
        <v>4.0018950495049515</v>
      </c>
      <c r="T31">
        <v>0</v>
      </c>
      <c r="U31">
        <v>62.111637068688715</v>
      </c>
      <c r="V31">
        <v>6.2577542779390427</v>
      </c>
      <c r="W31">
        <v>19.858737419945104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14.505000000000001</v>
      </c>
      <c r="AE31">
        <v>21.712782000000008</v>
      </c>
      <c r="AF31">
        <v>20.505000000000003</v>
      </c>
      <c r="AG31">
        <v>13.844313120000001</v>
      </c>
      <c r="AH31">
        <v>49.910399999999989</v>
      </c>
      <c r="AI31">
        <v>7.1810803999999981</v>
      </c>
      <c r="AJ31">
        <v>0</v>
      </c>
      <c r="AK31">
        <v>11.649660000000003</v>
      </c>
      <c r="AL31">
        <v>1.7337999999999996</v>
      </c>
      <c r="AM31">
        <v>6.9405024000000006</v>
      </c>
      <c r="AN31">
        <v>0</v>
      </c>
      <c r="AO31">
        <v>0.38737440000000001</v>
      </c>
      <c r="AP31">
        <v>2.2505361551338487</v>
      </c>
      <c r="AQ31">
        <v>43.145959999999995</v>
      </c>
      <c r="AR31">
        <v>2.9093999999999993</v>
      </c>
      <c r="AS31">
        <v>2.9539999999999993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560.30408346343006</v>
      </c>
      <c r="DN31">
        <v>19.197093349796898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2.9996046221511401</v>
      </c>
      <c r="M32">
        <v>31.192829234658703</v>
      </c>
      <c r="N32">
        <v>51.940682971648592</v>
      </c>
      <c r="O32">
        <v>73.282950244647026</v>
      </c>
      <c r="P32">
        <v>17.491058906030855</v>
      </c>
      <c r="Q32">
        <v>1.0022422535211268</v>
      </c>
      <c r="R32">
        <v>4.9947944010416663</v>
      </c>
      <c r="S32">
        <v>4.0018950495049515</v>
      </c>
      <c r="T32">
        <v>0</v>
      </c>
      <c r="U32">
        <v>62.111637068688715</v>
      </c>
      <c r="V32">
        <v>6.2577542779390427</v>
      </c>
      <c r="W32">
        <v>19.858737419945104</v>
      </c>
      <c r="X32">
        <v>43.191821623895663</v>
      </c>
      <c r="Y32">
        <v>0</v>
      </c>
      <c r="Z32">
        <v>8.5914503999999994</v>
      </c>
      <c r="AA32">
        <v>11.451268431046204</v>
      </c>
      <c r="AB32">
        <v>17.351255999999996</v>
      </c>
      <c r="AC32">
        <v>8.5097494999999999</v>
      </c>
      <c r="AD32">
        <v>8.0067600000000017</v>
      </c>
      <c r="AE32">
        <v>21.712782000000008</v>
      </c>
      <c r="AF32">
        <v>20.505000000000003</v>
      </c>
      <c r="AG32">
        <v>13.844313120000001</v>
      </c>
      <c r="AH32">
        <v>49.910399999999989</v>
      </c>
      <c r="AI32">
        <v>7.1810803999999981</v>
      </c>
      <c r="AJ32">
        <v>0</v>
      </c>
      <c r="AK32">
        <v>11.649660000000003</v>
      </c>
      <c r="AL32">
        <v>1.7337999999999996</v>
      </c>
      <c r="AM32">
        <v>6.9405024000000006</v>
      </c>
      <c r="AN32">
        <v>0</v>
      </c>
      <c r="AO32">
        <v>0.38737440000000001</v>
      </c>
      <c r="AP32">
        <v>2.2505361551338487</v>
      </c>
      <c r="AQ32">
        <v>43.145959999999995</v>
      </c>
      <c r="AR32">
        <v>2.9093999999999993</v>
      </c>
      <c r="AS32">
        <v>2.9539999999999993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538.89938516021107</v>
      </c>
      <c r="DN32">
        <v>18.461915719641443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2.9996046221511401</v>
      </c>
      <c r="M33">
        <v>31.192829234658703</v>
      </c>
      <c r="N33">
        <v>51.940682971648592</v>
      </c>
      <c r="O33">
        <v>73.282950244647026</v>
      </c>
      <c r="P33">
        <v>17.491058906030855</v>
      </c>
      <c r="Q33">
        <v>1.0022422535211268</v>
      </c>
      <c r="R33">
        <v>4.9947944010416663</v>
      </c>
      <c r="S33">
        <v>4.0018950495049515</v>
      </c>
      <c r="T33">
        <v>0</v>
      </c>
      <c r="U33">
        <v>62.111637068688715</v>
      </c>
      <c r="V33">
        <v>6.2577542779390427</v>
      </c>
      <c r="W33">
        <v>19.858737419945104</v>
      </c>
      <c r="X33">
        <v>43.191821623895663</v>
      </c>
      <c r="Y33">
        <v>0</v>
      </c>
      <c r="Z33">
        <v>2.8638167999999999</v>
      </c>
      <c r="AA33">
        <v>5.8991382826601662</v>
      </c>
      <c r="AB33">
        <v>17.351255999999996</v>
      </c>
      <c r="AC33">
        <v>8.5097494999999999</v>
      </c>
      <c r="AD33">
        <v>4.0033800000000008</v>
      </c>
      <c r="AE33">
        <v>21.712782000000008</v>
      </c>
      <c r="AF33">
        <v>20.505000000000003</v>
      </c>
      <c r="AG33">
        <v>13.844313120000001</v>
      </c>
      <c r="AH33">
        <v>47.830799999999996</v>
      </c>
      <c r="AI33">
        <v>1.6772999999999998</v>
      </c>
      <c r="AJ33">
        <v>0</v>
      </c>
      <c r="AK33">
        <v>11.649660000000003</v>
      </c>
      <c r="AL33">
        <v>1.7337999999999996</v>
      </c>
      <c r="AM33">
        <v>6.9405024000000006</v>
      </c>
      <c r="AN33">
        <v>0</v>
      </c>
      <c r="AO33">
        <v>0.38737440000000001</v>
      </c>
      <c r="AP33">
        <v>2.2505361551338487</v>
      </c>
      <c r="AQ33">
        <v>43.145959999999995</v>
      </c>
      <c r="AR33">
        <v>2.9093999999999993</v>
      </c>
      <c r="AS33">
        <v>2.9539999999999993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516.7921551430511</v>
      </c>
      <c r="DN33">
        <v>17.702621588415308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9.4227713288042185</v>
      </c>
      <c r="M34">
        <v>31.192829234658703</v>
      </c>
      <c r="N34">
        <v>51.940682971648592</v>
      </c>
      <c r="O34">
        <v>73.282950244647026</v>
      </c>
      <c r="P34">
        <v>17.491058906030855</v>
      </c>
      <c r="Q34">
        <v>3.6428339551122195</v>
      </c>
      <c r="R34">
        <v>14.616509639328987</v>
      </c>
      <c r="S34">
        <v>10.990707394540943</v>
      </c>
      <c r="T34">
        <v>0</v>
      </c>
      <c r="U34">
        <v>62.111637068688715</v>
      </c>
      <c r="V34">
        <v>6.2577542779390427</v>
      </c>
      <c r="W34">
        <v>19.858737419945104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14.475188000000001</v>
      </c>
      <c r="AF34">
        <v>12.303000000000001</v>
      </c>
      <c r="AG34">
        <v>13.844313120000001</v>
      </c>
      <c r="AH34">
        <v>37.432799999999993</v>
      </c>
      <c r="AI34">
        <v>0</v>
      </c>
      <c r="AJ34">
        <v>0</v>
      </c>
      <c r="AK34">
        <v>11.649660000000003</v>
      </c>
      <c r="AL34">
        <v>1.7337999999999996</v>
      </c>
      <c r="AM34">
        <v>4.6363679999999992</v>
      </c>
      <c r="AN34">
        <v>0</v>
      </c>
      <c r="AO34">
        <v>0.38737440000000001</v>
      </c>
      <c r="AP34">
        <v>2.2505361551338487</v>
      </c>
      <c r="AQ34">
        <v>43.145959999999995</v>
      </c>
      <c r="AR34">
        <v>2.9093999999999993</v>
      </c>
      <c r="AS34">
        <v>2.9539999999999993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481.03197079851981</v>
      </c>
      <c r="DN34">
        <v>16.47447494185402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9.4229493331173355</v>
      </c>
      <c r="M35">
        <v>31.192829234658703</v>
      </c>
      <c r="N35">
        <v>51.940682971648592</v>
      </c>
      <c r="O35">
        <v>73.282950244647026</v>
      </c>
      <c r="P35">
        <v>17.491058906030855</v>
      </c>
      <c r="Q35">
        <v>4.5382268314465408</v>
      </c>
      <c r="R35">
        <v>14.737292051756006</v>
      </c>
      <c r="S35">
        <v>11.59143116883117</v>
      </c>
      <c r="T35">
        <v>0</v>
      </c>
      <c r="U35">
        <v>62.111637068688715</v>
      </c>
      <c r="V35">
        <v>6.2577542779390427</v>
      </c>
      <c r="W35">
        <v>19.858737419945104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14.475188000000001</v>
      </c>
      <c r="AF35">
        <v>6.1515000000000004</v>
      </c>
      <c r="AG35">
        <v>13.844313120000001</v>
      </c>
      <c r="AH35">
        <v>29.1144</v>
      </c>
      <c r="AI35">
        <v>0</v>
      </c>
      <c r="AJ35">
        <v>0</v>
      </c>
      <c r="AK35">
        <v>11.649660000000003</v>
      </c>
      <c r="AL35">
        <v>1.7337999999999996</v>
      </c>
      <c r="AM35">
        <v>2.3181839999999996</v>
      </c>
      <c r="AN35">
        <v>0</v>
      </c>
      <c r="AO35">
        <v>0.38737440000000001</v>
      </c>
      <c r="AP35">
        <v>2.2505361551338487</v>
      </c>
      <c r="AQ35">
        <v>43.145959999999995</v>
      </c>
      <c r="AR35">
        <v>2.9093999999999993</v>
      </c>
      <c r="AS35">
        <v>4.7263999999999999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468.07819759845069</v>
      </c>
      <c r="DN35">
        <v>16.029641209287895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9.422972740743969</v>
      </c>
      <c r="M36">
        <v>31.192829234658703</v>
      </c>
      <c r="N36">
        <v>51.940682971648592</v>
      </c>
      <c r="O36">
        <v>73.282950244647026</v>
      </c>
      <c r="P36">
        <v>17.491058906030855</v>
      </c>
      <c r="Q36">
        <v>4.3824513432835825</v>
      </c>
      <c r="R36">
        <v>14.737292051756006</v>
      </c>
      <c r="S36">
        <v>11.59143116883117</v>
      </c>
      <c r="T36">
        <v>0</v>
      </c>
      <c r="U36">
        <v>62.111637068688715</v>
      </c>
      <c r="V36">
        <v>6.2577542779390427</v>
      </c>
      <c r="W36">
        <v>19.858737419945104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6.1515000000000004</v>
      </c>
      <c r="AG36">
        <v>13.844313120000001</v>
      </c>
      <c r="AH36">
        <v>24.955199999999994</v>
      </c>
      <c r="AI36">
        <v>0</v>
      </c>
      <c r="AJ36">
        <v>0</v>
      </c>
      <c r="AK36">
        <v>11.649660000000003</v>
      </c>
      <c r="AL36">
        <v>1.7337999999999996</v>
      </c>
      <c r="AM36">
        <v>0</v>
      </c>
      <c r="AN36">
        <v>0</v>
      </c>
      <c r="AO36">
        <v>0.38737440000000001</v>
      </c>
      <c r="AP36">
        <v>2.2505361551338487</v>
      </c>
      <c r="AQ36">
        <v>32.359470000000002</v>
      </c>
      <c r="AR36">
        <v>4.8489999999999975</v>
      </c>
      <c r="AS36">
        <v>10.87072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459.05243697104254</v>
      </c>
      <c r="DN36">
        <v>15.719695756159709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9.4230604067332244</v>
      </c>
      <c r="M37">
        <v>31.192829234658703</v>
      </c>
      <c r="N37">
        <v>51.940682971648592</v>
      </c>
      <c r="O37">
        <v>73.282950244647026</v>
      </c>
      <c r="P37">
        <v>17.491058906030855</v>
      </c>
      <c r="Q37">
        <v>4.3824513432835825</v>
      </c>
      <c r="R37">
        <v>14.737292051756006</v>
      </c>
      <c r="S37">
        <v>11.59143116883117</v>
      </c>
      <c r="T37">
        <v>0</v>
      </c>
      <c r="U37">
        <v>62.111637068688715</v>
      </c>
      <c r="V37">
        <v>6.2577542779390427</v>
      </c>
      <c r="W37">
        <v>19.858737419945104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6.1515000000000004</v>
      </c>
      <c r="AG37">
        <v>13.844313120000001</v>
      </c>
      <c r="AH37">
        <v>16.636800000000001</v>
      </c>
      <c r="AI37">
        <v>0</v>
      </c>
      <c r="AJ37">
        <v>0</v>
      </c>
      <c r="AK37">
        <v>11.649660000000003</v>
      </c>
      <c r="AL37">
        <v>1.7337999999999996</v>
      </c>
      <c r="AM37">
        <v>0</v>
      </c>
      <c r="AN37">
        <v>0</v>
      </c>
      <c r="AO37">
        <v>0.38737440000000001</v>
      </c>
      <c r="AP37">
        <v>2.2505361551338487</v>
      </c>
      <c r="AQ37">
        <v>31.442399999999999</v>
      </c>
      <c r="AR37">
        <v>21.820499999999996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466.53171580911749</v>
      </c>
      <c r="DN37">
        <v>15.976534584073974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9.4230604067332244</v>
      </c>
      <c r="M38">
        <v>31.192829234658703</v>
      </c>
      <c r="N38">
        <v>51.940682971648592</v>
      </c>
      <c r="O38">
        <v>73.282950244647026</v>
      </c>
      <c r="P38">
        <v>17.491058906030855</v>
      </c>
      <c r="Q38">
        <v>4.3824513432835825</v>
      </c>
      <c r="R38">
        <v>14.737292051756006</v>
      </c>
      <c r="S38">
        <v>11.59143116883117</v>
      </c>
      <c r="T38">
        <v>0</v>
      </c>
      <c r="U38">
        <v>62.111637068688715</v>
      </c>
      <c r="V38">
        <v>6.2577542779390427</v>
      </c>
      <c r="W38">
        <v>19.858737419945104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6.1515000000000004</v>
      </c>
      <c r="AG38">
        <v>13.844313120000001</v>
      </c>
      <c r="AH38">
        <v>8.3184000000000005</v>
      </c>
      <c r="AI38">
        <v>0</v>
      </c>
      <c r="AJ38">
        <v>0</v>
      </c>
      <c r="AK38">
        <v>11.649660000000003</v>
      </c>
      <c r="AL38">
        <v>1.7337999999999996</v>
      </c>
      <c r="AM38">
        <v>0</v>
      </c>
      <c r="AN38">
        <v>0</v>
      </c>
      <c r="AO38">
        <v>0.38737440000000001</v>
      </c>
      <c r="AP38">
        <v>2.2505361551338487</v>
      </c>
      <c r="AQ38">
        <v>31.442399999999999</v>
      </c>
      <c r="AR38">
        <v>21.820499999999996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458.48948668911748</v>
      </c>
      <c r="DN38">
        <v>15.700363704073972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9.4230604067332244</v>
      </c>
      <c r="M39">
        <v>31.192829234658703</v>
      </c>
      <c r="N39">
        <v>51.940682971648592</v>
      </c>
      <c r="O39">
        <v>73.282950244647026</v>
      </c>
      <c r="P39">
        <v>17.491058906030855</v>
      </c>
      <c r="Q39">
        <v>4.3824513432835825</v>
      </c>
      <c r="R39">
        <v>14.737292051756006</v>
      </c>
      <c r="S39">
        <v>11.59143116883117</v>
      </c>
      <c r="T39">
        <v>0</v>
      </c>
      <c r="U39">
        <v>62.111637068688715</v>
      </c>
      <c r="V39">
        <v>6.2577542779390427</v>
      </c>
      <c r="W39">
        <v>19.858737419945104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14.475188000000001</v>
      </c>
      <c r="AF39">
        <v>6.1515000000000004</v>
      </c>
      <c r="AG39">
        <v>13.844313120000001</v>
      </c>
      <c r="AH39">
        <v>8.3184000000000005</v>
      </c>
      <c r="AI39">
        <v>0</v>
      </c>
      <c r="AJ39">
        <v>0</v>
      </c>
      <c r="AK39">
        <v>11.649660000000003</v>
      </c>
      <c r="AL39">
        <v>1.7337999999999996</v>
      </c>
      <c r="AM39">
        <v>0</v>
      </c>
      <c r="AN39">
        <v>0</v>
      </c>
      <c r="AO39">
        <v>0</v>
      </c>
      <c r="AP39">
        <v>2.2505361551338487</v>
      </c>
      <c r="AQ39">
        <v>21.048939999999998</v>
      </c>
      <c r="AR39">
        <v>4.8489999999999975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431.65852975415243</v>
      </c>
      <c r="DN39">
        <v>14.778986239039046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9.4230604067332244</v>
      </c>
      <c r="M40">
        <v>31.192829234658703</v>
      </c>
      <c r="N40">
        <v>51.940682971648592</v>
      </c>
      <c r="O40">
        <v>73.282950244647026</v>
      </c>
      <c r="P40">
        <v>17.491058906030855</v>
      </c>
      <c r="Q40">
        <v>4.3824513432835825</v>
      </c>
      <c r="R40">
        <v>14.737292051756006</v>
      </c>
      <c r="S40">
        <v>11.59143116883117</v>
      </c>
      <c r="T40">
        <v>0</v>
      </c>
      <c r="U40">
        <v>62.111637068688715</v>
      </c>
      <c r="V40">
        <v>6.2577542779390427</v>
      </c>
      <c r="W40">
        <v>19.858737419945104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14.475188000000001</v>
      </c>
      <c r="AF40">
        <v>6.1515000000000004</v>
      </c>
      <c r="AG40">
        <v>13.844313120000001</v>
      </c>
      <c r="AH40">
        <v>8.3184000000000005</v>
      </c>
      <c r="AI40">
        <v>0</v>
      </c>
      <c r="AJ40">
        <v>0</v>
      </c>
      <c r="AK40">
        <v>11.649660000000003</v>
      </c>
      <c r="AL40">
        <v>1.7337999999999996</v>
      </c>
      <c r="AM40">
        <v>0</v>
      </c>
      <c r="AN40">
        <v>0</v>
      </c>
      <c r="AO40">
        <v>0</v>
      </c>
      <c r="AP40">
        <v>2.2505361551338487</v>
      </c>
      <c r="AQ40">
        <v>10.9175</v>
      </c>
      <c r="AR40">
        <v>3.8791999999999995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420.92585095920595</v>
      </c>
      <c r="DN40">
        <v>14.410425033985565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9.4230604067332244</v>
      </c>
      <c r="M41">
        <v>31.192829234658703</v>
      </c>
      <c r="N41">
        <v>51.940682971648592</v>
      </c>
      <c r="O41">
        <v>73.282950244647026</v>
      </c>
      <c r="P41">
        <v>17.491058906030855</v>
      </c>
      <c r="Q41">
        <v>4.3824513432835825</v>
      </c>
      <c r="R41">
        <v>14.737292051756006</v>
      </c>
      <c r="S41">
        <v>11.59143116883117</v>
      </c>
      <c r="T41">
        <v>0</v>
      </c>
      <c r="U41">
        <v>62.111637068688715</v>
      </c>
      <c r="V41">
        <v>6.2577542779390427</v>
      </c>
      <c r="W41">
        <v>19.858737419945104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14.475188000000001</v>
      </c>
      <c r="AF41">
        <v>6.1515000000000004</v>
      </c>
      <c r="AG41">
        <v>13.844313120000001</v>
      </c>
      <c r="AH41">
        <v>8.3184000000000005</v>
      </c>
      <c r="AI41">
        <v>0</v>
      </c>
      <c r="AJ41">
        <v>0</v>
      </c>
      <c r="AK41">
        <v>11.649660000000003</v>
      </c>
      <c r="AL41">
        <v>1.7337999999999996</v>
      </c>
      <c r="AM41">
        <v>0</v>
      </c>
      <c r="AN41">
        <v>0</v>
      </c>
      <c r="AO41">
        <v>0</v>
      </c>
      <c r="AP41">
        <v>2.2505361551338487</v>
      </c>
      <c r="AQ41">
        <v>0</v>
      </c>
      <c r="AR41">
        <v>3.8791999999999995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410.37081195920592</v>
      </c>
      <c r="DN41">
        <v>14.047964033985563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9.4230604067332244</v>
      </c>
      <c r="M42">
        <v>31.192829234658703</v>
      </c>
      <c r="N42">
        <v>51.940682971648592</v>
      </c>
      <c r="O42">
        <v>73.282950244647026</v>
      </c>
      <c r="P42">
        <v>17.491058906030855</v>
      </c>
      <c r="Q42">
        <v>4.3824513432835825</v>
      </c>
      <c r="R42">
        <v>14.737292051756006</v>
      </c>
      <c r="S42">
        <v>11.59143116883117</v>
      </c>
      <c r="T42">
        <v>0</v>
      </c>
      <c r="U42">
        <v>62.111637068688715</v>
      </c>
      <c r="V42">
        <v>6.2577542779390427</v>
      </c>
      <c r="W42">
        <v>19.858737419945104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14.475188000000001</v>
      </c>
      <c r="AF42">
        <v>6.1515000000000004</v>
      </c>
      <c r="AG42">
        <v>13.844313120000001</v>
      </c>
      <c r="AH42">
        <v>8.3184000000000005</v>
      </c>
      <c r="AI42">
        <v>0</v>
      </c>
      <c r="AJ42">
        <v>0</v>
      </c>
      <c r="AK42">
        <v>11.649660000000003</v>
      </c>
      <c r="AL42">
        <v>1.7337999999999996</v>
      </c>
      <c r="AM42">
        <v>0</v>
      </c>
      <c r="AN42">
        <v>0</v>
      </c>
      <c r="AO42">
        <v>0</v>
      </c>
      <c r="AP42">
        <v>2.2505361551338487</v>
      </c>
      <c r="AQ42">
        <v>0</v>
      </c>
      <c r="AR42">
        <v>3.8791999999999995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410.37081195920592</v>
      </c>
      <c r="DN42">
        <v>14.047964033985563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9.4230604067332244</v>
      </c>
      <c r="M43">
        <v>31.192829234658703</v>
      </c>
      <c r="N43">
        <v>51.940682971648592</v>
      </c>
      <c r="O43">
        <v>73.282950244647026</v>
      </c>
      <c r="P43">
        <v>17.491058906030855</v>
      </c>
      <c r="Q43">
        <v>4.3824513432835825</v>
      </c>
      <c r="R43">
        <v>14.737292051756006</v>
      </c>
      <c r="S43">
        <v>11.59143116883117</v>
      </c>
      <c r="T43">
        <v>0</v>
      </c>
      <c r="U43">
        <v>62.111637068688715</v>
      </c>
      <c r="V43">
        <v>6.2577542779390427</v>
      </c>
      <c r="W43">
        <v>19.858737419945104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14.475188000000001</v>
      </c>
      <c r="AF43">
        <v>6.1515000000000004</v>
      </c>
      <c r="AG43">
        <v>13.844313120000001</v>
      </c>
      <c r="AH43">
        <v>8.3184000000000005</v>
      </c>
      <c r="AI43">
        <v>0</v>
      </c>
      <c r="AJ43">
        <v>0</v>
      </c>
      <c r="AK43">
        <v>11.649660000000003</v>
      </c>
      <c r="AL43">
        <v>1.7337999999999996</v>
      </c>
      <c r="AM43">
        <v>0</v>
      </c>
      <c r="AN43">
        <v>0</v>
      </c>
      <c r="AO43">
        <v>0</v>
      </c>
      <c r="AP43">
        <v>2.2505361551338487</v>
      </c>
      <c r="AQ43">
        <v>0</v>
      </c>
      <c r="AR43">
        <v>3.8791999999999995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410.37081195920592</v>
      </c>
      <c r="DN43">
        <v>14.047964033985563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9.4230604067332244</v>
      </c>
      <c r="M44">
        <v>31.192829234658703</v>
      </c>
      <c r="N44">
        <v>51.940682971648592</v>
      </c>
      <c r="O44">
        <v>73.282950244647026</v>
      </c>
      <c r="P44">
        <v>17.491058906030855</v>
      </c>
      <c r="Q44">
        <v>4.3824513432835825</v>
      </c>
      <c r="R44">
        <v>14.737292051756006</v>
      </c>
      <c r="S44">
        <v>11.59143116883117</v>
      </c>
      <c r="T44">
        <v>0</v>
      </c>
      <c r="U44">
        <v>62.111637068688715</v>
      </c>
      <c r="V44">
        <v>6.2577542779390427</v>
      </c>
      <c r="W44">
        <v>19.858737419945104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13.844313120000001</v>
      </c>
      <c r="AH44">
        <v>8.3184000000000005</v>
      </c>
      <c r="AI44">
        <v>0</v>
      </c>
      <c r="AJ44">
        <v>0</v>
      </c>
      <c r="AK44">
        <v>11.649660000000003</v>
      </c>
      <c r="AL44">
        <v>1.7337999999999996</v>
      </c>
      <c r="AM44">
        <v>0</v>
      </c>
      <c r="AN44">
        <v>0</v>
      </c>
      <c r="AO44">
        <v>0</v>
      </c>
      <c r="AP44">
        <v>2.2505361551338487</v>
      </c>
      <c r="AQ44">
        <v>0</v>
      </c>
      <c r="AR44">
        <v>3.8791999999999995</v>
      </c>
      <c r="AS44">
        <v>6.4987999999999992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399.1467339898461</v>
      </c>
      <c r="DN44">
        <v>13.662528003345397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9.4230604067332244</v>
      </c>
      <c r="M45">
        <v>31.192829234658703</v>
      </c>
      <c r="N45">
        <v>51.940682971648592</v>
      </c>
      <c r="O45">
        <v>73.282950244647026</v>
      </c>
      <c r="P45">
        <v>17.491058906030855</v>
      </c>
      <c r="Q45">
        <v>4.4341311940298507</v>
      </c>
      <c r="R45">
        <v>14.737292051756006</v>
      </c>
      <c r="S45">
        <v>11.705174025974028</v>
      </c>
      <c r="T45">
        <v>0</v>
      </c>
      <c r="U45">
        <v>62.111637068688715</v>
      </c>
      <c r="V45">
        <v>6.2577542779390427</v>
      </c>
      <c r="W45">
        <v>19.858737419945104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13.844313120000001</v>
      </c>
      <c r="AH45">
        <v>8.3184000000000005</v>
      </c>
      <c r="AI45">
        <v>0</v>
      </c>
      <c r="AJ45">
        <v>0</v>
      </c>
      <c r="AK45">
        <v>11.649660000000003</v>
      </c>
      <c r="AL45">
        <v>1.7337999999999996</v>
      </c>
      <c r="AM45">
        <v>0</v>
      </c>
      <c r="AN45">
        <v>0</v>
      </c>
      <c r="AO45">
        <v>0</v>
      </c>
      <c r="AP45">
        <v>2.2505361551338487</v>
      </c>
      <c r="AQ45">
        <v>0</v>
      </c>
      <c r="AR45">
        <v>3.8791999999999995</v>
      </c>
      <c r="AS45">
        <v>6.4987999999999992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399.30666466377238</v>
      </c>
      <c r="DN45">
        <v>13.668020037308235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9.4230604067332244</v>
      </c>
      <c r="M46">
        <v>31.192829234658703</v>
      </c>
      <c r="N46">
        <v>51.940682971648592</v>
      </c>
      <c r="O46">
        <v>73.282950244647026</v>
      </c>
      <c r="P46">
        <v>17.491058906030855</v>
      </c>
      <c r="Q46">
        <v>4.4341311940298507</v>
      </c>
      <c r="R46">
        <v>14.737292051756006</v>
      </c>
      <c r="S46">
        <v>11.705174025974028</v>
      </c>
      <c r="T46">
        <v>0</v>
      </c>
      <c r="U46">
        <v>62.111637068688715</v>
      </c>
      <c r="V46">
        <v>6.2577542779390427</v>
      </c>
      <c r="W46">
        <v>19.858737419945104</v>
      </c>
      <c r="X46">
        <v>43.191821623895663</v>
      </c>
      <c r="Y46">
        <v>0</v>
      </c>
      <c r="Z46">
        <v>0</v>
      </c>
      <c r="AA46">
        <v>0</v>
      </c>
      <c r="AB46">
        <v>5.7837519999999989</v>
      </c>
      <c r="AC46">
        <v>0</v>
      </c>
      <c r="AD46">
        <v>0</v>
      </c>
      <c r="AE46">
        <v>7.2375940000000005</v>
      </c>
      <c r="AF46">
        <v>6.1515000000000004</v>
      </c>
      <c r="AG46">
        <v>13.844313120000001</v>
      </c>
      <c r="AH46">
        <v>8.3184000000000005</v>
      </c>
      <c r="AI46">
        <v>0</v>
      </c>
      <c r="AJ46">
        <v>0</v>
      </c>
      <c r="AK46">
        <v>11.649660000000003</v>
      </c>
      <c r="AL46">
        <v>1.7337999999999996</v>
      </c>
      <c r="AM46">
        <v>0</v>
      </c>
      <c r="AN46">
        <v>0</v>
      </c>
      <c r="AO46">
        <v>0</v>
      </c>
      <c r="AP46">
        <v>2.2505361551338487</v>
      </c>
      <c r="AQ46">
        <v>0</v>
      </c>
      <c r="AR46">
        <v>3.8791999999999995</v>
      </c>
      <c r="AS46">
        <v>6.4987999999999992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399.30666466377238</v>
      </c>
      <c r="DN46">
        <v>13.668020037308235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13.927813676079735</v>
      </c>
      <c r="L47">
        <v>9.4230604067332244</v>
      </c>
      <c r="M47">
        <v>31.192829234658703</v>
      </c>
      <c r="N47">
        <v>51.940682971648592</v>
      </c>
      <c r="O47">
        <v>73.282950244647026</v>
      </c>
      <c r="P47">
        <v>17.491058906030855</v>
      </c>
      <c r="Q47">
        <v>4.3824513432835825</v>
      </c>
      <c r="R47">
        <v>14.737292051756006</v>
      </c>
      <c r="S47">
        <v>11.59143116883117</v>
      </c>
      <c r="T47">
        <v>0</v>
      </c>
      <c r="U47">
        <v>62.111637068688715</v>
      </c>
      <c r="V47">
        <v>6.4749655834542814</v>
      </c>
      <c r="W47">
        <v>19.858737419945104</v>
      </c>
      <c r="X47">
        <v>43.191821623895663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13.844313120000001</v>
      </c>
      <c r="AH47">
        <v>8.3184000000000005</v>
      </c>
      <c r="AI47">
        <v>0</v>
      </c>
      <c r="AJ47">
        <v>0</v>
      </c>
      <c r="AK47">
        <v>11.649660000000003</v>
      </c>
      <c r="AL47">
        <v>1.7337999999999996</v>
      </c>
      <c r="AM47">
        <v>0</v>
      </c>
      <c r="AN47">
        <v>0</v>
      </c>
      <c r="AO47">
        <v>0</v>
      </c>
      <c r="AP47">
        <v>2.2505361551338487</v>
      </c>
      <c r="AQ47">
        <v>0</v>
      </c>
      <c r="AR47">
        <v>3.8791999999999995</v>
      </c>
      <c r="AS47">
        <v>6.4987999999999992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407.23041236200373</v>
      </c>
      <c r="DN47">
        <v>13.940122612782719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25.080373723076928</v>
      </c>
      <c r="L48">
        <v>9.4230604067332244</v>
      </c>
      <c r="M48">
        <v>31.192829234658703</v>
      </c>
      <c r="N48">
        <v>51.940682971648592</v>
      </c>
      <c r="O48">
        <v>73.282950244647026</v>
      </c>
      <c r="P48">
        <v>17.491058906030855</v>
      </c>
      <c r="Q48">
        <v>4.3824513432835825</v>
      </c>
      <c r="R48">
        <v>14.737292051756006</v>
      </c>
      <c r="S48">
        <v>11.59143116883117</v>
      </c>
      <c r="T48">
        <v>0</v>
      </c>
      <c r="U48">
        <v>62.111637068688715</v>
      </c>
      <c r="V48">
        <v>6.4749655834542814</v>
      </c>
      <c r="W48">
        <v>19.858737419945104</v>
      </c>
      <c r="X48">
        <v>43.191821623895663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13.844313120000001</v>
      </c>
      <c r="AH48">
        <v>8.3184000000000005</v>
      </c>
      <c r="AI48">
        <v>0</v>
      </c>
      <c r="AJ48">
        <v>0</v>
      </c>
      <c r="AK48">
        <v>11.649660000000003</v>
      </c>
      <c r="AL48">
        <v>1.7337999999999996</v>
      </c>
      <c r="AM48">
        <v>0</v>
      </c>
      <c r="AN48">
        <v>0</v>
      </c>
      <c r="AO48">
        <v>0</v>
      </c>
      <c r="AP48">
        <v>2.2505361551338487</v>
      </c>
      <c r="AQ48">
        <v>0</v>
      </c>
      <c r="AR48">
        <v>3.8791999999999995</v>
      </c>
      <c r="AS48">
        <v>6.4987999999999992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418.01270788244841</v>
      </c>
      <c r="DN48">
        <v>14.310387139335244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35.877594113597247</v>
      </c>
      <c r="L49">
        <v>66.259826183461655</v>
      </c>
      <c r="M49">
        <v>31.192829234658703</v>
      </c>
      <c r="N49">
        <v>51.940682971648592</v>
      </c>
      <c r="O49">
        <v>73.282950244647026</v>
      </c>
      <c r="P49">
        <v>17.491058906030855</v>
      </c>
      <c r="Q49">
        <v>4.3824513432835825</v>
      </c>
      <c r="R49">
        <v>14.737292051756006</v>
      </c>
      <c r="S49">
        <v>11.59143116883117</v>
      </c>
      <c r="T49">
        <v>0</v>
      </c>
      <c r="U49">
        <v>62.111637068688715</v>
      </c>
      <c r="V49">
        <v>6.4749655834542814</v>
      </c>
      <c r="W49">
        <v>19.858737419945104</v>
      </c>
      <c r="X49">
        <v>43.191821623895663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13.844313120000001</v>
      </c>
      <c r="AH49">
        <v>8.3184000000000005</v>
      </c>
      <c r="AI49">
        <v>0</v>
      </c>
      <c r="AJ49">
        <v>0</v>
      </c>
      <c r="AK49">
        <v>11.649660000000003</v>
      </c>
      <c r="AL49">
        <v>9.5358999999999998</v>
      </c>
      <c r="AM49">
        <v>0</v>
      </c>
      <c r="AN49">
        <v>0</v>
      </c>
      <c r="AO49">
        <v>0</v>
      </c>
      <c r="AP49">
        <v>2.2505361551338487</v>
      </c>
      <c r="AQ49">
        <v>0</v>
      </c>
      <c r="AR49">
        <v>3.8791999999999995</v>
      </c>
      <c r="AS49">
        <v>6.4987999999999992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490.94431595659893</v>
      </c>
      <c r="DN49">
        <v>16.814865232433426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38.829504968203494</v>
      </c>
      <c r="L50">
        <v>136.26396350655514</v>
      </c>
      <c r="M50">
        <v>31.192829234658703</v>
      </c>
      <c r="N50">
        <v>51.940682971648592</v>
      </c>
      <c r="O50">
        <v>73.282950244647026</v>
      </c>
      <c r="P50">
        <v>17.491058906030855</v>
      </c>
      <c r="Q50">
        <v>4.3824513432835825</v>
      </c>
      <c r="R50">
        <v>14.737292051756006</v>
      </c>
      <c r="S50">
        <v>11.59143116883117</v>
      </c>
      <c r="T50">
        <v>0</v>
      </c>
      <c r="U50">
        <v>62.111637068688715</v>
      </c>
      <c r="V50">
        <v>6.4749655834542814</v>
      </c>
      <c r="W50">
        <v>19.858737419945104</v>
      </c>
      <c r="X50">
        <v>43.191821623895663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13.844313120000001</v>
      </c>
      <c r="AH50">
        <v>8.3184000000000005</v>
      </c>
      <c r="AI50">
        <v>0</v>
      </c>
      <c r="AJ50">
        <v>0</v>
      </c>
      <c r="AK50">
        <v>11.649660000000003</v>
      </c>
      <c r="AL50">
        <v>9.5358999999999998</v>
      </c>
      <c r="AM50">
        <v>0</v>
      </c>
      <c r="AN50">
        <v>0</v>
      </c>
      <c r="AO50">
        <v>0</v>
      </c>
      <c r="AP50">
        <v>2.2505361551338487</v>
      </c>
      <c r="AQ50">
        <v>0</v>
      </c>
      <c r="AR50">
        <v>3.8791999999999995</v>
      </c>
      <c r="AS50">
        <v>6.4987999999999992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561.47822377670525</v>
      </c>
      <c r="DN50">
        <v>19.237005590026929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38.829504968203494</v>
      </c>
      <c r="L51">
        <v>196.26567284198399</v>
      </c>
      <c r="M51">
        <v>31.192829234658703</v>
      </c>
      <c r="N51">
        <v>51.940682971648592</v>
      </c>
      <c r="O51">
        <v>73.282950244647026</v>
      </c>
      <c r="P51">
        <v>17.491058906030855</v>
      </c>
      <c r="Q51">
        <v>4.3824513432835825</v>
      </c>
      <c r="R51">
        <v>14.737292051756006</v>
      </c>
      <c r="S51">
        <v>11.59143116883117</v>
      </c>
      <c r="T51">
        <v>0</v>
      </c>
      <c r="U51">
        <v>62.111637068688715</v>
      </c>
      <c r="V51">
        <v>6.4749655834542814</v>
      </c>
      <c r="W51">
        <v>19.858737419945104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13.844313120000001</v>
      </c>
      <c r="AH51">
        <v>8.3184000000000005</v>
      </c>
      <c r="AI51">
        <v>0</v>
      </c>
      <c r="AJ51">
        <v>0</v>
      </c>
      <c r="AK51">
        <v>11.649660000000003</v>
      </c>
      <c r="AL51">
        <v>9.9693499999999986</v>
      </c>
      <c r="AM51">
        <v>0</v>
      </c>
      <c r="AN51">
        <v>0</v>
      </c>
      <c r="AO51">
        <v>0</v>
      </c>
      <c r="AP51">
        <v>2.2505361551338487</v>
      </c>
      <c r="AQ51">
        <v>0</v>
      </c>
      <c r="AR51">
        <v>21.820499999999996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635.53902762892153</v>
      </c>
      <c r="DN51">
        <v>21.780261073239501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46.29673920890297</v>
      </c>
      <c r="L52">
        <v>196.26567284198399</v>
      </c>
      <c r="M52">
        <v>31.192829234658703</v>
      </c>
      <c r="N52">
        <v>51.940682971648592</v>
      </c>
      <c r="O52">
        <v>73.282950244647026</v>
      </c>
      <c r="P52">
        <v>17.491058906030855</v>
      </c>
      <c r="Q52">
        <v>4.3824513432835825</v>
      </c>
      <c r="R52">
        <v>14.737292051756006</v>
      </c>
      <c r="S52">
        <v>11.59143116883117</v>
      </c>
      <c r="T52">
        <v>0</v>
      </c>
      <c r="U52">
        <v>62.111637068688715</v>
      </c>
      <c r="V52">
        <v>6.4749655834542814</v>
      </c>
      <c r="W52">
        <v>19.858737419945104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13.844313120000001</v>
      </c>
      <c r="AH52">
        <v>8.6095440000000014</v>
      </c>
      <c r="AI52">
        <v>0</v>
      </c>
      <c r="AJ52">
        <v>0</v>
      </c>
      <c r="AK52">
        <v>11.649660000000003</v>
      </c>
      <c r="AL52">
        <v>9.9693499999999986</v>
      </c>
      <c r="AM52">
        <v>0</v>
      </c>
      <c r="AN52">
        <v>0</v>
      </c>
      <c r="AO52">
        <v>0</v>
      </c>
      <c r="AP52">
        <v>2.5318531745255801</v>
      </c>
      <c r="AQ52">
        <v>0</v>
      </c>
      <c r="AR52">
        <v>21.820499999999996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643.31178841113876</v>
      </c>
      <c r="DN52">
        <v>22.047195551113496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52.693526903367498</v>
      </c>
      <c r="L53">
        <v>196.26567284198399</v>
      </c>
      <c r="M53">
        <v>31.192829234658703</v>
      </c>
      <c r="N53">
        <v>51.940682971648592</v>
      </c>
      <c r="O53">
        <v>73.282950244647026</v>
      </c>
      <c r="P53">
        <v>17.491058906030855</v>
      </c>
      <c r="Q53">
        <v>4.3857740181268889</v>
      </c>
      <c r="R53">
        <v>14.737292051756006</v>
      </c>
      <c r="S53">
        <v>11.588304683840748</v>
      </c>
      <c r="T53">
        <v>0</v>
      </c>
      <c r="U53">
        <v>62.111637068688715</v>
      </c>
      <c r="V53">
        <v>6.2578539267015705</v>
      </c>
      <c r="W53">
        <v>19.858737419945104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13.844313120000001</v>
      </c>
      <c r="AH53">
        <v>0</v>
      </c>
      <c r="AI53">
        <v>0</v>
      </c>
      <c r="AJ53">
        <v>0</v>
      </c>
      <c r="AK53">
        <v>11.649660000000003</v>
      </c>
      <c r="AL53">
        <v>9.9693499999999986</v>
      </c>
      <c r="AM53">
        <v>0</v>
      </c>
      <c r="AN53">
        <v>0</v>
      </c>
      <c r="AO53">
        <v>0.25824960000000002</v>
      </c>
      <c r="AP53">
        <v>2.2505361551338487</v>
      </c>
      <c r="AQ53">
        <v>0</v>
      </c>
      <c r="AR53">
        <v>2.9093999999999993</v>
      </c>
      <c r="AS53">
        <v>6.4987999999999992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624.3708008214337</v>
      </c>
      <c r="DN53">
        <v>21.396743948991524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66.562637375376767</v>
      </c>
      <c r="L54">
        <v>196.26567284198399</v>
      </c>
      <c r="M54">
        <v>31.192829234658703</v>
      </c>
      <c r="N54">
        <v>51.940682971648592</v>
      </c>
      <c r="O54">
        <v>73.282950244647026</v>
      </c>
      <c r="P54">
        <v>17.491058906030855</v>
      </c>
      <c r="Q54">
        <v>4.3857740181268889</v>
      </c>
      <c r="R54">
        <v>14.737292051756006</v>
      </c>
      <c r="S54">
        <v>11.588304683840748</v>
      </c>
      <c r="T54">
        <v>0</v>
      </c>
      <c r="U54">
        <v>62.111637068688715</v>
      </c>
      <c r="V54">
        <v>6.2578539267015705</v>
      </c>
      <c r="W54">
        <v>19.858737419945104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13.844313120000001</v>
      </c>
      <c r="AH54">
        <v>0</v>
      </c>
      <c r="AI54">
        <v>0</v>
      </c>
      <c r="AJ54">
        <v>0</v>
      </c>
      <c r="AK54">
        <v>11.649660000000003</v>
      </c>
      <c r="AL54">
        <v>9.9693499999999986</v>
      </c>
      <c r="AM54">
        <v>0</v>
      </c>
      <c r="AN54">
        <v>0</v>
      </c>
      <c r="AO54">
        <v>0.25824960000000002</v>
      </c>
      <c r="AP54">
        <v>2.2505361551338487</v>
      </c>
      <c r="AQ54">
        <v>0</v>
      </c>
      <c r="AR54">
        <v>2.9093999999999993</v>
      </c>
      <c r="AS54">
        <v>6.4987999999999992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637.77945719876436</v>
      </c>
      <c r="DN54">
        <v>21.857198043670056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67.493583352654767</v>
      </c>
      <c r="L55">
        <v>196.26567284198399</v>
      </c>
      <c r="M55">
        <v>38.21660756501182</v>
      </c>
      <c r="N55">
        <v>51.940682971648592</v>
      </c>
      <c r="O55">
        <v>73.282950244647026</v>
      </c>
      <c r="P55">
        <v>17.491058906030855</v>
      </c>
      <c r="Q55">
        <v>4.3851324290998779</v>
      </c>
      <c r="R55">
        <v>14.738110000000001</v>
      </c>
      <c r="S55">
        <v>11.59143116883117</v>
      </c>
      <c r="T55">
        <v>0</v>
      </c>
      <c r="U55">
        <v>62.111637068688715</v>
      </c>
      <c r="V55">
        <v>6.2578539267015705</v>
      </c>
      <c r="W55">
        <v>19.858737419945104</v>
      </c>
      <c r="X55">
        <v>43.191821623895663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13.844313120000001</v>
      </c>
      <c r="AH55">
        <v>0</v>
      </c>
      <c r="AI55">
        <v>0</v>
      </c>
      <c r="AJ55">
        <v>0</v>
      </c>
      <c r="AK55">
        <v>11.649660000000003</v>
      </c>
      <c r="AL55">
        <v>52.880899999999997</v>
      </c>
      <c r="AM55">
        <v>0</v>
      </c>
      <c r="AN55">
        <v>0</v>
      </c>
      <c r="AO55">
        <v>0.25824960000000002</v>
      </c>
      <c r="AP55">
        <v>2.2505361551338487</v>
      </c>
      <c r="AQ55">
        <v>0</v>
      </c>
      <c r="AR55">
        <v>2.9093999999999993</v>
      </c>
      <c r="AS55">
        <v>5.0218000000000007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685.53220163855337</v>
      </c>
      <c r="DN55">
        <v>23.497030755719774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74.502696873058596</v>
      </c>
      <c r="L56">
        <v>196.26567284198399</v>
      </c>
      <c r="M56">
        <v>47.941737277260636</v>
      </c>
      <c r="N56">
        <v>51.940682971648592</v>
      </c>
      <c r="O56">
        <v>73.282950244647026</v>
      </c>
      <c r="P56">
        <v>17.491058906030855</v>
      </c>
      <c r="Q56">
        <v>4.3851324290998779</v>
      </c>
      <c r="R56">
        <v>14.737292051756006</v>
      </c>
      <c r="S56">
        <v>11.59143116883117</v>
      </c>
      <c r="T56">
        <v>0</v>
      </c>
      <c r="U56">
        <v>62.111637068688715</v>
      </c>
      <c r="V56">
        <v>6.2563497822931788</v>
      </c>
      <c r="W56">
        <v>19.858737419945104</v>
      </c>
      <c r="X56">
        <v>43.191821623895663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13.844313120000001</v>
      </c>
      <c r="AH56">
        <v>0</v>
      </c>
      <c r="AI56">
        <v>0</v>
      </c>
      <c r="AJ56">
        <v>0</v>
      </c>
      <c r="AK56">
        <v>11.649660000000003</v>
      </c>
      <c r="AL56">
        <v>52.880899999999997</v>
      </c>
      <c r="AM56">
        <v>0</v>
      </c>
      <c r="AN56">
        <v>0</v>
      </c>
      <c r="AO56">
        <v>0.25824960000000002</v>
      </c>
      <c r="AP56">
        <v>2.2505361551338487</v>
      </c>
      <c r="AQ56">
        <v>0</v>
      </c>
      <c r="AR56">
        <v>2.9093999999999993</v>
      </c>
      <c r="AS56">
        <v>5.0218000000000007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701.70862288538262</v>
      </c>
      <c r="DN56">
        <v>24.052530648890791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91.584397904322572</v>
      </c>
      <c r="L57">
        <v>196.26567284198399</v>
      </c>
      <c r="M57">
        <v>54.809681828251179</v>
      </c>
      <c r="N57">
        <v>51.940682971648592</v>
      </c>
      <c r="O57">
        <v>73.282950244647026</v>
      </c>
      <c r="P57">
        <v>17.491058906030855</v>
      </c>
      <c r="Q57">
        <v>4.3851324290998779</v>
      </c>
      <c r="R57">
        <v>14.738110000000001</v>
      </c>
      <c r="S57">
        <v>11.59143116883117</v>
      </c>
      <c r="T57">
        <v>0</v>
      </c>
      <c r="U57">
        <v>62.111637068688715</v>
      </c>
      <c r="V57">
        <v>6.2578539267015705</v>
      </c>
      <c r="W57">
        <v>19.858737419945104</v>
      </c>
      <c r="X57">
        <v>43.191821623895663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13.844313120000001</v>
      </c>
      <c r="AH57">
        <v>0</v>
      </c>
      <c r="AI57">
        <v>0</v>
      </c>
      <c r="AJ57">
        <v>0</v>
      </c>
      <c r="AK57">
        <v>11.649660000000003</v>
      </c>
      <c r="AL57">
        <v>52.880899999999997</v>
      </c>
      <c r="AM57">
        <v>0</v>
      </c>
      <c r="AN57">
        <v>0</v>
      </c>
      <c r="AO57">
        <v>0.25824960000000002</v>
      </c>
      <c r="AP57">
        <v>2.2505361551338487</v>
      </c>
      <c r="AQ57">
        <v>0</v>
      </c>
      <c r="AR57">
        <v>3.8791999999999995</v>
      </c>
      <c r="AS57">
        <v>5.0218000000000007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728.57172589280822</v>
      </c>
      <c r="DN57">
        <v>24.97501211637206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94.297728410222376</v>
      </c>
      <c r="L58">
        <v>196.26567284198399</v>
      </c>
      <c r="M58">
        <v>59.805544474981332</v>
      </c>
      <c r="N58">
        <v>51.940682971648592</v>
      </c>
      <c r="O58">
        <v>73.282950244647026</v>
      </c>
      <c r="P58">
        <v>17.491058906030855</v>
      </c>
      <c r="Q58">
        <v>4.3851324290998779</v>
      </c>
      <c r="R58">
        <v>14.738110000000001</v>
      </c>
      <c r="S58">
        <v>11.59143116883117</v>
      </c>
      <c r="T58">
        <v>0</v>
      </c>
      <c r="U58">
        <v>62.111637068688715</v>
      </c>
      <c r="V58">
        <v>6.2578539267015705</v>
      </c>
      <c r="W58">
        <v>19.858737419945104</v>
      </c>
      <c r="X58">
        <v>43.191821623895663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13.844313120000001</v>
      </c>
      <c r="AH58">
        <v>0</v>
      </c>
      <c r="AI58">
        <v>0</v>
      </c>
      <c r="AJ58">
        <v>0</v>
      </c>
      <c r="AK58">
        <v>11.649660000000003</v>
      </c>
      <c r="AL58">
        <v>52.880899999999997</v>
      </c>
      <c r="AM58">
        <v>0</v>
      </c>
      <c r="AN58">
        <v>0</v>
      </c>
      <c r="AO58">
        <v>0.25824960000000002</v>
      </c>
      <c r="AP58">
        <v>2.2505361551338487</v>
      </c>
      <c r="AQ58">
        <v>0</v>
      </c>
      <c r="AR58">
        <v>3.8791999999999995</v>
      </c>
      <c r="AS58">
        <v>5.0218000000000007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736.02497319479085</v>
      </c>
      <c r="DN58">
        <v>25.230957967019304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105.16948847370381</v>
      </c>
      <c r="L59">
        <v>196.26567284198399</v>
      </c>
      <c r="M59">
        <v>64.810287659474298</v>
      </c>
      <c r="N59">
        <v>51.940682971648592</v>
      </c>
      <c r="O59">
        <v>73.282950244647026</v>
      </c>
      <c r="P59">
        <v>17.491058906030855</v>
      </c>
      <c r="Q59">
        <v>4.3851324290998779</v>
      </c>
      <c r="R59">
        <v>14.738110000000001</v>
      </c>
      <c r="S59">
        <v>11.59143116883117</v>
      </c>
      <c r="T59">
        <v>0</v>
      </c>
      <c r="U59">
        <v>62.111637068688715</v>
      </c>
      <c r="V59">
        <v>6.2578539267015705</v>
      </c>
      <c r="W59">
        <v>19.858737419945104</v>
      </c>
      <c r="X59">
        <v>43.191821623895663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13.844313120000001</v>
      </c>
      <c r="AH59">
        <v>0</v>
      </c>
      <c r="AI59">
        <v>0</v>
      </c>
      <c r="AJ59">
        <v>0</v>
      </c>
      <c r="AK59">
        <v>11.649660000000003</v>
      </c>
      <c r="AL59">
        <v>11.269699999999998</v>
      </c>
      <c r="AM59">
        <v>0</v>
      </c>
      <c r="AN59">
        <v>0</v>
      </c>
      <c r="AO59">
        <v>0.25824960000000002</v>
      </c>
      <c r="AP59">
        <v>2.2505361551338487</v>
      </c>
      <c r="AQ59">
        <v>0</v>
      </c>
      <c r="AR59">
        <v>21.820499999999996</v>
      </c>
      <c r="AS59">
        <v>6.4987999999999992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729.91828090192291</v>
      </c>
      <c r="DN59">
        <v>25.021253507861648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125.71131889651365</v>
      </c>
      <c r="L60">
        <v>196.26567284198399</v>
      </c>
      <c r="M60">
        <v>69.135292031250557</v>
      </c>
      <c r="N60">
        <v>51.940682971648592</v>
      </c>
      <c r="O60">
        <v>73.282950244647026</v>
      </c>
      <c r="P60">
        <v>17.491058906030855</v>
      </c>
      <c r="Q60">
        <v>4.3851324290998779</v>
      </c>
      <c r="R60">
        <v>14.737292051756006</v>
      </c>
      <c r="S60">
        <v>11.59143116883117</v>
      </c>
      <c r="T60">
        <v>0</v>
      </c>
      <c r="U60">
        <v>62.111637068688715</v>
      </c>
      <c r="V60">
        <v>6.2563497822931788</v>
      </c>
      <c r="W60">
        <v>19.858737419945104</v>
      </c>
      <c r="X60">
        <v>43.191821623895663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13.844313120000001</v>
      </c>
      <c r="AH60">
        <v>0</v>
      </c>
      <c r="AI60">
        <v>0</v>
      </c>
      <c r="AJ60">
        <v>0</v>
      </c>
      <c r="AK60">
        <v>11.649660000000003</v>
      </c>
      <c r="AL60">
        <v>1.7337999999999996</v>
      </c>
      <c r="AM60">
        <v>0</v>
      </c>
      <c r="AN60">
        <v>0</v>
      </c>
      <c r="AO60">
        <v>0.25824960000000002</v>
      </c>
      <c r="AP60">
        <v>2.2505361551338487</v>
      </c>
      <c r="AQ60">
        <v>0</v>
      </c>
      <c r="AR60">
        <v>7.2734999999999985</v>
      </c>
      <c r="AS60">
        <v>6.4987999999999992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730.67394339536361</v>
      </c>
      <c r="DN60">
        <v>25.047203716354655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146.98866240944881</v>
      </c>
      <c r="L61">
        <v>196.26567284198399</v>
      </c>
      <c r="M61">
        <v>73.136401268220538</v>
      </c>
      <c r="N61">
        <v>51.940682971648592</v>
      </c>
      <c r="O61">
        <v>73.282950244647026</v>
      </c>
      <c r="P61">
        <v>17.491058906030855</v>
      </c>
      <c r="Q61">
        <v>4.3851324290998779</v>
      </c>
      <c r="R61">
        <v>14.737292051756006</v>
      </c>
      <c r="S61">
        <v>11.59143116883117</v>
      </c>
      <c r="T61">
        <v>0</v>
      </c>
      <c r="U61">
        <v>62.111637068688715</v>
      </c>
      <c r="V61">
        <v>6.2563497822931788</v>
      </c>
      <c r="W61">
        <v>19.858737419945104</v>
      </c>
      <c r="X61">
        <v>43.191821623895663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13.844313120000001</v>
      </c>
      <c r="AH61">
        <v>0</v>
      </c>
      <c r="AI61">
        <v>0</v>
      </c>
      <c r="AJ61">
        <v>0</v>
      </c>
      <c r="AK61">
        <v>11.649660000000003</v>
      </c>
      <c r="AL61">
        <v>1.7337999999999996</v>
      </c>
      <c r="AM61">
        <v>0</v>
      </c>
      <c r="AN61">
        <v>0</v>
      </c>
      <c r="AO61">
        <v>0.25824960000000002</v>
      </c>
      <c r="AP61">
        <v>5.2364349989576819</v>
      </c>
      <c r="AQ61">
        <v>0</v>
      </c>
      <c r="AR61">
        <v>3.8791999999999995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751.94939652829589</v>
      </c>
      <c r="DN61">
        <v>25.777985377151161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166.40404896596493</v>
      </c>
      <c r="L62">
        <v>196.26567284198399</v>
      </c>
      <c r="M62">
        <v>77.136838484217662</v>
      </c>
      <c r="N62">
        <v>51.940682971648592</v>
      </c>
      <c r="O62">
        <v>73.282950244647026</v>
      </c>
      <c r="P62">
        <v>17.491058906030855</v>
      </c>
      <c r="Q62">
        <v>4.3851324290998779</v>
      </c>
      <c r="R62">
        <v>14.737292051756006</v>
      </c>
      <c r="S62">
        <v>11.59143116883117</v>
      </c>
      <c r="T62">
        <v>0</v>
      </c>
      <c r="U62">
        <v>62.111637068688715</v>
      </c>
      <c r="V62">
        <v>6.2563497822931788</v>
      </c>
      <c r="W62">
        <v>19.858737419945104</v>
      </c>
      <c r="X62">
        <v>43.191821623895663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13.844313120000001</v>
      </c>
      <c r="AH62">
        <v>0</v>
      </c>
      <c r="AI62">
        <v>0</v>
      </c>
      <c r="AJ62">
        <v>0</v>
      </c>
      <c r="AK62">
        <v>11.649660000000003</v>
      </c>
      <c r="AL62">
        <v>1.7337999999999996</v>
      </c>
      <c r="AM62">
        <v>0</v>
      </c>
      <c r="AN62">
        <v>0</v>
      </c>
      <c r="AO62">
        <v>0.25824960000000002</v>
      </c>
      <c r="AP62">
        <v>5.2364349989576819</v>
      </c>
      <c r="AQ62">
        <v>10.786490000000001</v>
      </c>
      <c r="AR62">
        <v>3.8791999999999995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785.0161938580128</v>
      </c>
      <c r="DN62">
        <v>26.913501819947442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166.40404896596493</v>
      </c>
      <c r="L63">
        <v>126.26189483108716</v>
      </c>
      <c r="M63">
        <v>77.716469926925242</v>
      </c>
      <c r="N63">
        <v>51.940682971648592</v>
      </c>
      <c r="O63">
        <v>73.282950244647026</v>
      </c>
      <c r="P63">
        <v>17.491058906030855</v>
      </c>
      <c r="Q63">
        <v>4.3857740181268889</v>
      </c>
      <c r="R63">
        <v>14.737292051756006</v>
      </c>
      <c r="S63">
        <v>11.588304683840748</v>
      </c>
      <c r="T63">
        <v>0</v>
      </c>
      <c r="U63">
        <v>62.111637068688715</v>
      </c>
      <c r="V63">
        <v>6.2563497822931788</v>
      </c>
      <c r="W63">
        <v>19.858737419945104</v>
      </c>
      <c r="X63">
        <v>43.191821623895663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13.844313120000001</v>
      </c>
      <c r="AH63">
        <v>0</v>
      </c>
      <c r="AI63">
        <v>0</v>
      </c>
      <c r="AJ63">
        <v>0</v>
      </c>
      <c r="AK63">
        <v>11.649660000000003</v>
      </c>
      <c r="AL63">
        <v>1.7337999999999996</v>
      </c>
      <c r="AM63">
        <v>0</v>
      </c>
      <c r="AN63">
        <v>0</v>
      </c>
      <c r="AO63">
        <v>0.25824960000000002</v>
      </c>
      <c r="AP63">
        <v>5.2364349989576819</v>
      </c>
      <c r="AQ63">
        <v>10.786490000000001</v>
      </c>
      <c r="AR63">
        <v>3.8791999999999995</v>
      </c>
      <c r="AS63">
        <v>6.4987999999999992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717.8945269488994</v>
      </c>
      <c r="DN63">
        <v>24.608537264908271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177.5356370556328</v>
      </c>
      <c r="L64">
        <v>56.267708886502291</v>
      </c>
      <c r="M64">
        <v>77.716469926925242</v>
      </c>
      <c r="N64">
        <v>51.940682971648592</v>
      </c>
      <c r="O64">
        <v>73.282950244647026</v>
      </c>
      <c r="P64">
        <v>17.491058906030855</v>
      </c>
      <c r="Q64">
        <v>4.3857740181268889</v>
      </c>
      <c r="R64">
        <v>14.737292051756006</v>
      </c>
      <c r="S64">
        <v>11.588304683840748</v>
      </c>
      <c r="T64">
        <v>0</v>
      </c>
      <c r="U64">
        <v>62.111637068688715</v>
      </c>
      <c r="V64">
        <v>6.2563497822931788</v>
      </c>
      <c r="W64">
        <v>19.858737419945104</v>
      </c>
      <c r="X64">
        <v>43.191821623895663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13.844313120000001</v>
      </c>
      <c r="AH64">
        <v>0</v>
      </c>
      <c r="AI64">
        <v>0</v>
      </c>
      <c r="AJ64">
        <v>0</v>
      </c>
      <c r="AK64">
        <v>11.649660000000003</v>
      </c>
      <c r="AL64">
        <v>9.5358999999999998</v>
      </c>
      <c r="AM64">
        <v>0</v>
      </c>
      <c r="AN64">
        <v>0</v>
      </c>
      <c r="AO64">
        <v>0.25824960000000002</v>
      </c>
      <c r="AP64">
        <v>2.2505361551338487</v>
      </c>
      <c r="AQ64">
        <v>10.786490000000001</v>
      </c>
      <c r="AR64">
        <v>3.8791999999999995</v>
      </c>
      <c r="AS64">
        <v>6.4987999999999992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665.64264594955705</v>
      </c>
      <c r="DN64">
        <v>22.814021565509851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199.40247640469005</v>
      </c>
      <c r="L65">
        <v>9.422972740743969</v>
      </c>
      <c r="M65">
        <v>77.716469926925242</v>
      </c>
      <c r="N65">
        <v>51.940682971648592</v>
      </c>
      <c r="O65">
        <v>73.282950244647026</v>
      </c>
      <c r="P65">
        <v>17.491058906030855</v>
      </c>
      <c r="Q65">
        <v>4.3859582346609258</v>
      </c>
      <c r="R65">
        <v>14.737292051756006</v>
      </c>
      <c r="S65">
        <v>11.588304683840748</v>
      </c>
      <c r="T65">
        <v>0</v>
      </c>
      <c r="U65">
        <v>62.111637068688715</v>
      </c>
      <c r="V65">
        <v>6.2563497822931788</v>
      </c>
      <c r="W65">
        <v>19.858737419945104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13.844313120000001</v>
      </c>
      <c r="AH65">
        <v>9.9820800000000016</v>
      </c>
      <c r="AI65">
        <v>0</v>
      </c>
      <c r="AJ65">
        <v>0</v>
      </c>
      <c r="AK65">
        <v>11.649660000000003</v>
      </c>
      <c r="AL65">
        <v>9.5358999999999998</v>
      </c>
      <c r="AM65">
        <v>0</v>
      </c>
      <c r="AN65">
        <v>0</v>
      </c>
      <c r="AO65">
        <v>0.25824960000000002</v>
      </c>
      <c r="AP65">
        <v>2.2505361551338487</v>
      </c>
      <c r="AQ65">
        <v>21.572980000000001</v>
      </c>
      <c r="AR65">
        <v>3.8791999999999995</v>
      </c>
      <c r="AS65">
        <v>6.4987999999999992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661.5732466287094</v>
      </c>
      <c r="DN65">
        <v>22.674278306190708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205.2309429280397</v>
      </c>
      <c r="L66">
        <v>7.7783485192529813</v>
      </c>
      <c r="M66">
        <v>77.716469926925242</v>
      </c>
      <c r="N66">
        <v>51.940682971648592</v>
      </c>
      <c r="O66">
        <v>73.282950244647026</v>
      </c>
      <c r="P66">
        <v>17.491058906030855</v>
      </c>
      <c r="Q66">
        <v>4.3859582346609258</v>
      </c>
      <c r="R66">
        <v>14.737292051756006</v>
      </c>
      <c r="S66">
        <v>11.588304683840748</v>
      </c>
      <c r="T66">
        <v>0</v>
      </c>
      <c r="U66">
        <v>62.111637068688715</v>
      </c>
      <c r="V66">
        <v>6.2563497822931788</v>
      </c>
      <c r="W66">
        <v>19.858737419945104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13.844313120000001</v>
      </c>
      <c r="AH66">
        <v>16.636800000000001</v>
      </c>
      <c r="AI66">
        <v>0</v>
      </c>
      <c r="AJ66">
        <v>0</v>
      </c>
      <c r="AK66">
        <v>11.649660000000003</v>
      </c>
      <c r="AL66">
        <v>9.5358999999999998</v>
      </c>
      <c r="AM66">
        <v>0</v>
      </c>
      <c r="AN66">
        <v>0</v>
      </c>
      <c r="AO66">
        <v>0.25824960000000002</v>
      </c>
      <c r="AP66">
        <v>2.2505361551338487</v>
      </c>
      <c r="AQ66">
        <v>21.572980000000001</v>
      </c>
      <c r="AR66">
        <v>3.8791999999999995</v>
      </c>
      <c r="AS66">
        <v>6.4987999999999992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672.05196894861569</v>
      </c>
      <c r="DN66">
        <v>23.034118288142924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222.77552048614575</v>
      </c>
      <c r="L67">
        <v>8.2437646041037134</v>
      </c>
      <c r="M67">
        <v>77.716469926925242</v>
      </c>
      <c r="N67">
        <v>51.940682971648592</v>
      </c>
      <c r="O67">
        <v>73.282950244647026</v>
      </c>
      <c r="P67">
        <v>17.491058906030855</v>
      </c>
      <c r="Q67">
        <v>3.3308456404736271</v>
      </c>
      <c r="R67">
        <v>14.737292051756006</v>
      </c>
      <c r="S67">
        <v>11.588390668248321</v>
      </c>
      <c r="T67">
        <v>0</v>
      </c>
      <c r="U67">
        <v>62.111637068688715</v>
      </c>
      <c r="V67">
        <v>6.2563497822931788</v>
      </c>
      <c r="W67">
        <v>19.858737419945104</v>
      </c>
      <c r="X67">
        <v>43.191821623895663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13.844313120000001</v>
      </c>
      <c r="AH67">
        <v>16.636800000000001</v>
      </c>
      <c r="AI67">
        <v>0</v>
      </c>
      <c r="AJ67">
        <v>0</v>
      </c>
      <c r="AK67">
        <v>11.649660000000003</v>
      </c>
      <c r="AL67">
        <v>1.7337999999999996</v>
      </c>
      <c r="AM67">
        <v>0</v>
      </c>
      <c r="AN67">
        <v>0</v>
      </c>
      <c r="AO67">
        <v>0.25824960000000002</v>
      </c>
      <c r="AP67">
        <v>2.2505361551338487</v>
      </c>
      <c r="AQ67">
        <v>21.572980000000001</v>
      </c>
      <c r="AR67">
        <v>3.8791999999999995</v>
      </c>
      <c r="AS67">
        <v>6.4987999999999992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680.90096085490791</v>
      </c>
      <c r="DN67">
        <v>23.337993415027928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254.80728940371279</v>
      </c>
      <c r="L68">
        <v>9.4227713288042185</v>
      </c>
      <c r="M68">
        <v>77.716469926925242</v>
      </c>
      <c r="N68">
        <v>51.940682971648592</v>
      </c>
      <c r="O68">
        <v>73.282950244647026</v>
      </c>
      <c r="P68">
        <v>17.491058906030855</v>
      </c>
      <c r="Q68">
        <v>4.0862936941279582</v>
      </c>
      <c r="R68">
        <v>14.737292051756006</v>
      </c>
      <c r="S68">
        <v>11.588390668248321</v>
      </c>
      <c r="T68">
        <v>0</v>
      </c>
      <c r="U68">
        <v>62.111637068688715</v>
      </c>
      <c r="V68">
        <v>6.2563497822931788</v>
      </c>
      <c r="W68">
        <v>19.858737419945104</v>
      </c>
      <c r="X68">
        <v>43.191821623895663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13.844313120000001</v>
      </c>
      <c r="AH68">
        <v>16.636800000000001</v>
      </c>
      <c r="AI68">
        <v>0</v>
      </c>
      <c r="AJ68">
        <v>0</v>
      </c>
      <c r="AK68">
        <v>11.649660000000003</v>
      </c>
      <c r="AL68">
        <v>1.7337999999999996</v>
      </c>
      <c r="AM68">
        <v>0</v>
      </c>
      <c r="AN68">
        <v>0</v>
      </c>
      <c r="AO68">
        <v>0.25824960000000002</v>
      </c>
      <c r="AP68">
        <v>2.2505361551338487</v>
      </c>
      <c r="AQ68">
        <v>21.572980000000001</v>
      </c>
      <c r="AR68">
        <v>3.8791999999999995</v>
      </c>
      <c r="AS68">
        <v>6.4987999999999992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713.73950581195902</v>
      </c>
      <c r="DN68">
        <v>24.465672153898577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254.81061884685502</v>
      </c>
      <c r="L69">
        <v>9.4227713288042185</v>
      </c>
      <c r="M69">
        <v>77.716469926925242</v>
      </c>
      <c r="N69">
        <v>51.940682971648592</v>
      </c>
      <c r="O69">
        <v>73.282950244647026</v>
      </c>
      <c r="P69">
        <v>16.301404212637916</v>
      </c>
      <c r="Q69">
        <v>11.977658133495183</v>
      </c>
      <c r="R69">
        <v>14.737292051756006</v>
      </c>
      <c r="S69">
        <v>15.100935866425994</v>
      </c>
      <c r="T69">
        <v>0</v>
      </c>
      <c r="U69">
        <v>62.111637068688715</v>
      </c>
      <c r="V69">
        <v>6.2577542779390427</v>
      </c>
      <c r="W69">
        <v>19.859396157365047</v>
      </c>
      <c r="X69">
        <v>43.193468657972232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13.844313120000001</v>
      </c>
      <c r="AH69">
        <v>16.636800000000001</v>
      </c>
      <c r="AI69">
        <v>0</v>
      </c>
      <c r="AJ69">
        <v>0</v>
      </c>
      <c r="AK69">
        <v>11.649660000000003</v>
      </c>
      <c r="AL69">
        <v>1.7337999999999996</v>
      </c>
      <c r="AM69">
        <v>0</v>
      </c>
      <c r="AN69">
        <v>0</v>
      </c>
      <c r="AO69">
        <v>0.25824960000000002</v>
      </c>
      <c r="AP69">
        <v>5.2364349989576819</v>
      </c>
      <c r="AQ69">
        <v>21.572980000000001</v>
      </c>
      <c r="AR69">
        <v>1.9395999999999998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726.76437035700962</v>
      </c>
      <c r="DN69">
        <v>20.345201107108444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254.81061884685502</v>
      </c>
      <c r="L70">
        <v>9.4227713288042185</v>
      </c>
      <c r="M70">
        <v>77.716469926925242</v>
      </c>
      <c r="N70">
        <v>51.940682971648592</v>
      </c>
      <c r="O70">
        <v>73.282950244647026</v>
      </c>
      <c r="P70">
        <v>16.301404212637916</v>
      </c>
      <c r="Q70">
        <v>11.977658133495183</v>
      </c>
      <c r="R70">
        <v>14.737292051756006</v>
      </c>
      <c r="S70">
        <v>17.616564893617021</v>
      </c>
      <c r="T70">
        <v>0</v>
      </c>
      <c r="U70">
        <v>62.111637068688715</v>
      </c>
      <c r="V70">
        <v>6.2577542779390427</v>
      </c>
      <c r="W70">
        <v>19.859396157365047</v>
      </c>
      <c r="X70">
        <v>43.193468657972232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13.844313120000001</v>
      </c>
      <c r="AH70">
        <v>17.052719999999994</v>
      </c>
      <c r="AI70">
        <v>0</v>
      </c>
      <c r="AJ70">
        <v>0</v>
      </c>
      <c r="AK70">
        <v>11.649660000000003</v>
      </c>
      <c r="AL70">
        <v>1.7337999999999996</v>
      </c>
      <c r="AM70">
        <v>0</v>
      </c>
      <c r="AN70">
        <v>0</v>
      </c>
      <c r="AO70">
        <v>0.25824960000000002</v>
      </c>
      <c r="AP70">
        <v>5.2364349989576819</v>
      </c>
      <c r="AQ70">
        <v>21.572980000000001</v>
      </c>
      <c r="AR70">
        <v>1.9395999999999998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736.69775218610414</v>
      </c>
      <c r="DN70">
        <v>13.343368305204867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254.81061884685502</v>
      </c>
      <c r="L71">
        <v>9.4227713288042185</v>
      </c>
      <c r="M71">
        <v>77.716469926925242</v>
      </c>
      <c r="N71">
        <v>51.940682971648592</v>
      </c>
      <c r="O71">
        <v>73.282950244647026</v>
      </c>
      <c r="P71">
        <v>16.301404212637916</v>
      </c>
      <c r="Q71">
        <v>17.137713963401957</v>
      </c>
      <c r="R71">
        <v>22.406565010956903</v>
      </c>
      <c r="S71">
        <v>17.49594104527139</v>
      </c>
      <c r="T71">
        <v>0</v>
      </c>
      <c r="U71">
        <v>62.111637068688715</v>
      </c>
      <c r="V71">
        <v>6.2577542779390427</v>
      </c>
      <c r="W71">
        <v>19.859396157365047</v>
      </c>
      <c r="X71">
        <v>42.041625418783099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0.58019999999999994</v>
      </c>
      <c r="AE71">
        <v>7.2375940000000005</v>
      </c>
      <c r="AF71">
        <v>6.1515000000000004</v>
      </c>
      <c r="AG71">
        <v>13.844313120000001</v>
      </c>
      <c r="AH71">
        <v>24.955199999999994</v>
      </c>
      <c r="AI71">
        <v>0</v>
      </c>
      <c r="AJ71">
        <v>0</v>
      </c>
      <c r="AK71">
        <v>11.649660000000003</v>
      </c>
      <c r="AL71">
        <v>1.7337999999999996</v>
      </c>
      <c r="AM71">
        <v>0</v>
      </c>
      <c r="AN71">
        <v>0</v>
      </c>
      <c r="AO71">
        <v>0.25824960000000002</v>
      </c>
      <c r="AP71">
        <v>2.2505361551338487</v>
      </c>
      <c r="AQ71">
        <v>21.572980000000001</v>
      </c>
      <c r="AR71">
        <v>1.9395999999999998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792.61519471966324</v>
      </c>
      <c r="DN71">
        <v>-25.520431370605106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254.81061884685502</v>
      </c>
      <c r="L72">
        <v>9.4227713288042185</v>
      </c>
      <c r="M72">
        <v>77.716469926925242</v>
      </c>
      <c r="N72">
        <v>51.940682971648592</v>
      </c>
      <c r="O72">
        <v>73.282950244647026</v>
      </c>
      <c r="P72">
        <v>16.301404212637916</v>
      </c>
      <c r="Q72">
        <v>13.393955126256213</v>
      </c>
      <c r="R72">
        <v>14.737292051756006</v>
      </c>
      <c r="S72">
        <v>13.69541811231394</v>
      </c>
      <c r="T72">
        <v>0</v>
      </c>
      <c r="U72">
        <v>62.111637068688715</v>
      </c>
      <c r="V72">
        <v>6.2577542779390427</v>
      </c>
      <c r="W72">
        <v>19.859396157365047</v>
      </c>
      <c r="X72">
        <v>42.041625418783099</v>
      </c>
      <c r="Y72">
        <v>0</v>
      </c>
      <c r="Z72">
        <v>0</v>
      </c>
      <c r="AA72">
        <v>3.0883723950397339</v>
      </c>
      <c r="AB72">
        <v>5.7837519999999989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13.844313120000001</v>
      </c>
      <c r="AH72">
        <v>33.273600000000002</v>
      </c>
      <c r="AI72">
        <v>1.3977499999999998</v>
      </c>
      <c r="AJ72">
        <v>0</v>
      </c>
      <c r="AK72">
        <v>11.649660000000003</v>
      </c>
      <c r="AL72">
        <v>1.7337999999999996</v>
      </c>
      <c r="AM72">
        <v>0</v>
      </c>
      <c r="AN72">
        <v>0</v>
      </c>
      <c r="AO72">
        <v>0.25824960000000002</v>
      </c>
      <c r="AP72">
        <v>2.2505361551338487</v>
      </c>
      <c r="AQ72">
        <v>21.572980000000001</v>
      </c>
      <c r="AR72">
        <v>1.9395999999999998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752.90726072721952</v>
      </c>
      <c r="DN72">
        <v>20.994685487574401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254.81061884685502</v>
      </c>
      <c r="L73">
        <v>9.4227713288042185</v>
      </c>
      <c r="M73">
        <v>77.716469926925242</v>
      </c>
      <c r="N73">
        <v>51.940682971648592</v>
      </c>
      <c r="O73">
        <v>73.282950244647026</v>
      </c>
      <c r="P73">
        <v>16.301404212637916</v>
      </c>
      <c r="Q73">
        <v>12.34514087524196</v>
      </c>
      <c r="R73">
        <v>15.531944526408969</v>
      </c>
      <c r="S73">
        <v>11.990344374520339</v>
      </c>
      <c r="T73">
        <v>0</v>
      </c>
      <c r="U73">
        <v>62.111637068688715</v>
      </c>
      <c r="V73">
        <v>6.2577542779390427</v>
      </c>
      <c r="W73">
        <v>19.859396157365047</v>
      </c>
      <c r="X73">
        <v>42.041625418783099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13.844313120000001</v>
      </c>
      <c r="AH73">
        <v>37.432799999999993</v>
      </c>
      <c r="AI73">
        <v>2.7954999999999997</v>
      </c>
      <c r="AJ73">
        <v>0</v>
      </c>
      <c r="AK73">
        <v>11.649660000000003</v>
      </c>
      <c r="AL73">
        <v>1.7337999999999996</v>
      </c>
      <c r="AM73">
        <v>0</v>
      </c>
      <c r="AN73">
        <v>0</v>
      </c>
      <c r="AO73">
        <v>0.25824960000000002</v>
      </c>
      <c r="AP73">
        <v>2.2505361551338487</v>
      </c>
      <c r="AQ73">
        <v>43.145959999999995</v>
      </c>
      <c r="AR73">
        <v>1.4546999999999997</v>
      </c>
      <c r="AS73">
        <v>2.0678000000000001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778.3894392845574</v>
      </c>
      <c r="DN73">
        <v>25.196836197693937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254.81061884685502</v>
      </c>
      <c r="L74">
        <v>9.4227713288042185</v>
      </c>
      <c r="M74">
        <v>77.716469926925242</v>
      </c>
      <c r="N74">
        <v>51.940682971648592</v>
      </c>
      <c r="O74">
        <v>73.282950244647026</v>
      </c>
      <c r="P74">
        <v>16.301404212637916</v>
      </c>
      <c r="Q74">
        <v>12.389721696763093</v>
      </c>
      <c r="R74">
        <v>15.531944526408969</v>
      </c>
      <c r="S74">
        <v>11.990344374520339</v>
      </c>
      <c r="T74">
        <v>0</v>
      </c>
      <c r="U74">
        <v>62.111637068688715</v>
      </c>
      <c r="V74">
        <v>6.2577542779390427</v>
      </c>
      <c r="W74">
        <v>19.859396157365047</v>
      </c>
      <c r="X74">
        <v>42.041625418783099</v>
      </c>
      <c r="Y74">
        <v>0</v>
      </c>
      <c r="Z74">
        <v>0</v>
      </c>
      <c r="AA74">
        <v>12.318788766731528</v>
      </c>
      <c r="AB74">
        <v>5.7837519999999989</v>
      </c>
      <c r="AC74">
        <v>0</v>
      </c>
      <c r="AD74">
        <v>12.037989600000001</v>
      </c>
      <c r="AE74">
        <v>14.475188000000001</v>
      </c>
      <c r="AF74">
        <v>6.1515000000000004</v>
      </c>
      <c r="AG74">
        <v>13.844313120000001</v>
      </c>
      <c r="AH74">
        <v>45.751199999999997</v>
      </c>
      <c r="AI74">
        <v>14.362160799999995</v>
      </c>
      <c r="AJ74">
        <v>0</v>
      </c>
      <c r="AK74">
        <v>11.649660000000003</v>
      </c>
      <c r="AL74">
        <v>1.7337999999999996</v>
      </c>
      <c r="AM74">
        <v>2.1074399999999995</v>
      </c>
      <c r="AN74">
        <v>0</v>
      </c>
      <c r="AO74">
        <v>0.25824960000000002</v>
      </c>
      <c r="AP74">
        <v>2.2505361551338487</v>
      </c>
      <c r="AQ74">
        <v>43.145959999999995</v>
      </c>
      <c r="AR74">
        <v>1.4546999999999997</v>
      </c>
      <c r="AS74">
        <v>2.0678000000000001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816.61007512530841</v>
      </c>
      <c r="DN74">
        <v>26.440283968543472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254.81061884685502</v>
      </c>
      <c r="L75">
        <v>9.4227713288042185</v>
      </c>
      <c r="M75">
        <v>77.716469926925242</v>
      </c>
      <c r="N75">
        <v>51.940682971648592</v>
      </c>
      <c r="O75">
        <v>73.282950244647026</v>
      </c>
      <c r="P75">
        <v>16.301404212637916</v>
      </c>
      <c r="Q75">
        <v>12.389721696763093</v>
      </c>
      <c r="R75">
        <v>15.531944526408969</v>
      </c>
      <c r="S75">
        <v>11.990344374520339</v>
      </c>
      <c r="T75">
        <v>0</v>
      </c>
      <c r="U75">
        <v>62.111637068688715</v>
      </c>
      <c r="V75">
        <v>6.2577542779390427</v>
      </c>
      <c r="W75">
        <v>19.859396157365047</v>
      </c>
      <c r="X75">
        <v>42.041625418783099</v>
      </c>
      <c r="Y75">
        <v>0</v>
      </c>
      <c r="Z75">
        <v>0</v>
      </c>
      <c r="AA75">
        <v>17.35040671370637</v>
      </c>
      <c r="AB75">
        <v>11.567504000000001</v>
      </c>
      <c r="AC75">
        <v>2.7965</v>
      </c>
      <c r="AD75">
        <v>16.050652800000002</v>
      </c>
      <c r="AE75">
        <v>21.712782000000008</v>
      </c>
      <c r="AF75">
        <v>12.303000000000001</v>
      </c>
      <c r="AG75">
        <v>13.844313120000001</v>
      </c>
      <c r="AH75">
        <v>57.39696</v>
      </c>
      <c r="AI75">
        <v>14.362160799999995</v>
      </c>
      <c r="AJ75">
        <v>0</v>
      </c>
      <c r="AK75">
        <v>11.649660000000003</v>
      </c>
      <c r="AL75">
        <v>9.9693499999999986</v>
      </c>
      <c r="AM75">
        <v>4.0977999999999994</v>
      </c>
      <c r="AN75">
        <v>0</v>
      </c>
      <c r="AO75">
        <v>0.25824960000000002</v>
      </c>
      <c r="AP75">
        <v>2.2505361551338487</v>
      </c>
      <c r="AQ75">
        <v>43.145959999999995</v>
      </c>
      <c r="AR75">
        <v>1.4546999999999997</v>
      </c>
      <c r="AS75">
        <v>2.0678000000000001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867.73946575846719</v>
      </c>
      <c r="DN75">
        <v>28.196190482359455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254.81061884685502</v>
      </c>
      <c r="L76">
        <v>9.4227713288042185</v>
      </c>
      <c r="M76">
        <v>77.716469926925242</v>
      </c>
      <c r="N76">
        <v>51.940682971648592</v>
      </c>
      <c r="O76">
        <v>73.282950244647026</v>
      </c>
      <c r="P76">
        <v>16.301404212637916</v>
      </c>
      <c r="Q76">
        <v>12.389721696763093</v>
      </c>
      <c r="R76">
        <v>15.531944526408969</v>
      </c>
      <c r="S76">
        <v>11.990344374520339</v>
      </c>
      <c r="T76">
        <v>0</v>
      </c>
      <c r="U76">
        <v>62.111637068688715</v>
      </c>
      <c r="V76">
        <v>6.2577542779390427</v>
      </c>
      <c r="W76">
        <v>19.859396157365047</v>
      </c>
      <c r="X76">
        <v>42.041625418783099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21.712782000000008</v>
      </c>
      <c r="AF76">
        <v>20.505000000000003</v>
      </c>
      <c r="AG76">
        <v>13.844313120000001</v>
      </c>
      <c r="AH76">
        <v>61.639344000000001</v>
      </c>
      <c r="AI76">
        <v>14.362160799999995</v>
      </c>
      <c r="AJ76">
        <v>0</v>
      </c>
      <c r="AK76">
        <v>11.649660000000003</v>
      </c>
      <c r="AL76">
        <v>18.204899999999999</v>
      </c>
      <c r="AM76">
        <v>4.0977999999999994</v>
      </c>
      <c r="AN76">
        <v>0</v>
      </c>
      <c r="AO76">
        <v>0.25824960000000002</v>
      </c>
      <c r="AP76">
        <v>2.2505361551338487</v>
      </c>
      <c r="AQ76">
        <v>43.145959999999995</v>
      </c>
      <c r="AR76">
        <v>1.4546999999999997</v>
      </c>
      <c r="AS76">
        <v>2.0678000000000001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908.2788695963626</v>
      </c>
      <c r="DN76">
        <v>29.588343810551063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254.81061884685502</v>
      </c>
      <c r="L77">
        <v>9.4227713288042185</v>
      </c>
      <c r="M77">
        <v>77.716469926925242</v>
      </c>
      <c r="N77">
        <v>51.940682971648592</v>
      </c>
      <c r="O77">
        <v>73.282950244647026</v>
      </c>
      <c r="P77">
        <v>16.301404212637916</v>
      </c>
      <c r="Q77">
        <v>12.389721696763093</v>
      </c>
      <c r="R77">
        <v>15.531944526408969</v>
      </c>
      <c r="S77">
        <v>11.990344374520339</v>
      </c>
      <c r="T77">
        <v>0</v>
      </c>
      <c r="U77">
        <v>62.111637068688715</v>
      </c>
      <c r="V77">
        <v>6.2577542779390427</v>
      </c>
      <c r="W77">
        <v>19.859396157365047</v>
      </c>
      <c r="X77">
        <v>42.041625418783099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21.712782000000008</v>
      </c>
      <c r="AF77">
        <v>20.505000000000003</v>
      </c>
      <c r="AG77">
        <v>13.844313120000001</v>
      </c>
      <c r="AH77">
        <v>61.639344000000001</v>
      </c>
      <c r="AI77">
        <v>14.362160799999995</v>
      </c>
      <c r="AJ77">
        <v>0</v>
      </c>
      <c r="AK77">
        <v>11.649660000000003</v>
      </c>
      <c r="AL77">
        <v>52.880899999999997</v>
      </c>
      <c r="AM77">
        <v>6.9405024000000006</v>
      </c>
      <c r="AN77">
        <v>0</v>
      </c>
      <c r="AO77">
        <v>0.25824960000000002</v>
      </c>
      <c r="AP77">
        <v>1.800428924107079</v>
      </c>
      <c r="AQ77">
        <v>43.145959999999995</v>
      </c>
      <c r="AR77">
        <v>21.820499999999996</v>
      </c>
      <c r="AS77">
        <v>2.0678000000000001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963.80646942717544</v>
      </c>
      <c r="DN77">
        <v>31.49513914871147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254.81061884685502</v>
      </c>
      <c r="L78">
        <v>9.4227713288042185</v>
      </c>
      <c r="M78">
        <v>77.716469926925242</v>
      </c>
      <c r="N78">
        <v>51.940682971648592</v>
      </c>
      <c r="O78">
        <v>73.282950244647026</v>
      </c>
      <c r="P78">
        <v>16.301404212637916</v>
      </c>
      <c r="Q78">
        <v>12.389721696763093</v>
      </c>
      <c r="R78">
        <v>15.531944526408969</v>
      </c>
      <c r="S78">
        <v>11.990344374520339</v>
      </c>
      <c r="T78">
        <v>0</v>
      </c>
      <c r="U78">
        <v>62.111637068688715</v>
      </c>
      <c r="V78">
        <v>6.2577542779390427</v>
      </c>
      <c r="W78">
        <v>19.859396157365047</v>
      </c>
      <c r="X78">
        <v>42.041625418783099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21.712782000000008</v>
      </c>
      <c r="AF78">
        <v>20.505000000000003</v>
      </c>
      <c r="AG78">
        <v>13.844313120000001</v>
      </c>
      <c r="AH78">
        <v>61.639344000000001</v>
      </c>
      <c r="AI78">
        <v>14.362160799999995</v>
      </c>
      <c r="AJ78">
        <v>0</v>
      </c>
      <c r="AK78">
        <v>11.649660000000003</v>
      </c>
      <c r="AL78">
        <v>52.880899999999997</v>
      </c>
      <c r="AM78">
        <v>6.9405024000000006</v>
      </c>
      <c r="AN78">
        <v>0</v>
      </c>
      <c r="AO78">
        <v>0.25824960000000002</v>
      </c>
      <c r="AP78">
        <v>1.800428924107079</v>
      </c>
      <c r="AQ78">
        <v>43.145959999999995</v>
      </c>
      <c r="AR78">
        <v>1.9395999999999998</v>
      </c>
      <c r="AS78">
        <v>2.0678000000000001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944.58561539501966</v>
      </c>
      <c r="DN78">
        <v>30.835093180867265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254.80728940371279</v>
      </c>
      <c r="L79">
        <v>9.4227713288042185</v>
      </c>
      <c r="M79">
        <v>77.716469926925242</v>
      </c>
      <c r="N79">
        <v>51.940682971648592</v>
      </c>
      <c r="O79">
        <v>73.282950244647026</v>
      </c>
      <c r="P79">
        <v>16.301404212637916</v>
      </c>
      <c r="Q79">
        <v>12.389721696763093</v>
      </c>
      <c r="R79">
        <v>14.737292051756006</v>
      </c>
      <c r="S79">
        <v>11.990344374520339</v>
      </c>
      <c r="T79">
        <v>0</v>
      </c>
      <c r="U79">
        <v>62.111637068688715</v>
      </c>
      <c r="V79">
        <v>6.2563497822931788</v>
      </c>
      <c r="W79">
        <v>19.858737419945104</v>
      </c>
      <c r="X79">
        <v>42.041076407651573</v>
      </c>
      <c r="Y79">
        <v>0</v>
      </c>
      <c r="Z79">
        <v>8.5914503999999994</v>
      </c>
      <c r="AA79">
        <v>12.318788766731528</v>
      </c>
      <c r="AB79">
        <v>17.351255999999996</v>
      </c>
      <c r="AC79">
        <v>8.5097494999999999</v>
      </c>
      <c r="AD79">
        <v>16.050652800000002</v>
      </c>
      <c r="AE79">
        <v>21.712782000000008</v>
      </c>
      <c r="AF79">
        <v>20.505000000000003</v>
      </c>
      <c r="AG79">
        <v>13.844313120000001</v>
      </c>
      <c r="AH79">
        <v>61.639344000000001</v>
      </c>
      <c r="AI79">
        <v>14.362160799999995</v>
      </c>
      <c r="AJ79">
        <v>0</v>
      </c>
      <c r="AK79">
        <v>11.649660000000003</v>
      </c>
      <c r="AL79">
        <v>52.880899999999997</v>
      </c>
      <c r="AM79">
        <v>6.9405024000000006</v>
      </c>
      <c r="AN79">
        <v>0</v>
      </c>
      <c r="AO79">
        <v>0.25824960000000002</v>
      </c>
      <c r="AP79">
        <v>1.800428924107079</v>
      </c>
      <c r="AQ79">
        <v>43.145959999999995</v>
      </c>
      <c r="AR79">
        <v>1.9395999999999998</v>
      </c>
      <c r="AS79">
        <v>2.0678000000000001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937.16082086537506</v>
      </c>
      <c r="DN79">
        <v>31.264504335457563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254.80728940371279</v>
      </c>
      <c r="L80">
        <v>9.4227713288042185</v>
      </c>
      <c r="M80">
        <v>77.716469926925242</v>
      </c>
      <c r="N80">
        <v>51.940682971648592</v>
      </c>
      <c r="O80">
        <v>73.282950244647026</v>
      </c>
      <c r="P80">
        <v>16.301404212637916</v>
      </c>
      <c r="Q80">
        <v>12.389721696763093</v>
      </c>
      <c r="R80">
        <v>14.737292051756006</v>
      </c>
      <c r="S80">
        <v>12.476236651835373</v>
      </c>
      <c r="T80">
        <v>0</v>
      </c>
      <c r="U80">
        <v>62.111637068688715</v>
      </c>
      <c r="V80">
        <v>6.2563497822931788</v>
      </c>
      <c r="W80">
        <v>19.858737419945104</v>
      </c>
      <c r="X80">
        <v>42.041076407651573</v>
      </c>
      <c r="Y80">
        <v>0</v>
      </c>
      <c r="Z80">
        <v>8.5914503999999994</v>
      </c>
      <c r="AA80">
        <v>12.318788766731528</v>
      </c>
      <c r="AB80">
        <v>17.351255999999996</v>
      </c>
      <c r="AC80">
        <v>8.5097494999999999</v>
      </c>
      <c r="AD80">
        <v>16.050652800000002</v>
      </c>
      <c r="AE80">
        <v>21.712782000000008</v>
      </c>
      <c r="AF80">
        <v>20.505000000000003</v>
      </c>
      <c r="AG80">
        <v>13.844313120000001</v>
      </c>
      <c r="AH80">
        <v>61.639344000000001</v>
      </c>
      <c r="AI80">
        <v>1.6772999999999998</v>
      </c>
      <c r="AJ80">
        <v>0</v>
      </c>
      <c r="AK80">
        <v>11.649660000000003</v>
      </c>
      <c r="AL80">
        <v>52.880899999999997</v>
      </c>
      <c r="AM80">
        <v>6.9405024000000006</v>
      </c>
      <c r="AN80">
        <v>0</v>
      </c>
      <c r="AO80">
        <v>0.25824960000000002</v>
      </c>
      <c r="AP80">
        <v>1.800428924107079</v>
      </c>
      <c r="AQ80">
        <v>43.145959999999995</v>
      </c>
      <c r="AR80">
        <v>1.9395999999999998</v>
      </c>
      <c r="AS80">
        <v>2.0678000000000001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925.80733580939932</v>
      </c>
      <c r="DN80">
        <v>30.419020868748358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254.80728940371279</v>
      </c>
      <c r="L81">
        <v>9.4227713288042185</v>
      </c>
      <c r="M81">
        <v>77.716469926925242</v>
      </c>
      <c r="N81">
        <v>51.940682971648592</v>
      </c>
      <c r="O81">
        <v>73.282950244647026</v>
      </c>
      <c r="P81">
        <v>16.270141659824393</v>
      </c>
      <c r="Q81">
        <v>4.3869982040816335</v>
      </c>
      <c r="R81">
        <v>14.737292051756006</v>
      </c>
      <c r="S81">
        <v>11.586402195217561</v>
      </c>
      <c r="T81">
        <v>0</v>
      </c>
      <c r="U81">
        <v>62.111637068688715</v>
      </c>
      <c r="V81">
        <v>6.2563497822931788</v>
      </c>
      <c r="W81">
        <v>19.858737419945104</v>
      </c>
      <c r="X81">
        <v>43.091908443647867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8.5097494999999999</v>
      </c>
      <c r="AD81">
        <v>16.050652800000002</v>
      </c>
      <c r="AE81">
        <v>21.712782000000008</v>
      </c>
      <c r="AF81">
        <v>20.505000000000003</v>
      </c>
      <c r="AG81">
        <v>13.844313120000001</v>
      </c>
      <c r="AH81">
        <v>58.2288</v>
      </c>
      <c r="AI81">
        <v>0</v>
      </c>
      <c r="AJ81">
        <v>0</v>
      </c>
      <c r="AK81">
        <v>11.649660000000003</v>
      </c>
      <c r="AL81">
        <v>18.204899999999999</v>
      </c>
      <c r="AM81">
        <v>4.6363679999999992</v>
      </c>
      <c r="AN81">
        <v>0</v>
      </c>
      <c r="AO81">
        <v>6.4562399999999992E-2</v>
      </c>
      <c r="AP81">
        <v>1.800428924107079</v>
      </c>
      <c r="AQ81">
        <v>43.145959999999995</v>
      </c>
      <c r="AR81">
        <v>2.9093999999999993</v>
      </c>
      <c r="AS81">
        <v>2.0678000000000001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870.61337269373917</v>
      </c>
      <c r="DN81">
        <v>29.852975982606651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254.80728940371279</v>
      </c>
      <c r="L82">
        <v>9.4227713288042185</v>
      </c>
      <c r="M82">
        <v>77.716469926925242</v>
      </c>
      <c r="N82">
        <v>51.940682971648592</v>
      </c>
      <c r="O82">
        <v>73.282950244647026</v>
      </c>
      <c r="P82">
        <v>16.518758765778401</v>
      </c>
      <c r="Q82">
        <v>4.3869982040816335</v>
      </c>
      <c r="R82">
        <v>14.737292051756006</v>
      </c>
      <c r="S82">
        <v>11.588390668248321</v>
      </c>
      <c r="T82">
        <v>0</v>
      </c>
      <c r="U82">
        <v>62.111637068688715</v>
      </c>
      <c r="V82">
        <v>6.2563497822931788</v>
      </c>
      <c r="W82">
        <v>19.858737419945104</v>
      </c>
      <c r="X82">
        <v>43.191821623895663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16.050652800000002</v>
      </c>
      <c r="AE82">
        <v>21.712782000000008</v>
      </c>
      <c r="AF82">
        <v>12.303000000000001</v>
      </c>
      <c r="AG82">
        <v>13.844313120000001</v>
      </c>
      <c r="AH82">
        <v>49.910399999999989</v>
      </c>
      <c r="AI82">
        <v>0</v>
      </c>
      <c r="AJ82">
        <v>0</v>
      </c>
      <c r="AK82">
        <v>11.649660000000003</v>
      </c>
      <c r="AL82">
        <v>9.5358999999999998</v>
      </c>
      <c r="AM82">
        <v>4.6363679999999992</v>
      </c>
      <c r="AN82">
        <v>0</v>
      </c>
      <c r="AO82">
        <v>6.4562399999999992E-2</v>
      </c>
      <c r="AP82">
        <v>1.800428924107079</v>
      </c>
      <c r="AQ82">
        <v>43.145959999999995</v>
      </c>
      <c r="AR82">
        <v>21.820499999999996</v>
      </c>
      <c r="AS82">
        <v>2.0678000000000001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848.75359205069958</v>
      </c>
      <c r="DN82">
        <v>29.102184630484672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254.80728940371279</v>
      </c>
      <c r="L83">
        <v>9.4227713288042185</v>
      </c>
      <c r="M83">
        <v>77.716469926925242</v>
      </c>
      <c r="N83">
        <v>51.940682971648592</v>
      </c>
      <c r="O83">
        <v>73.282950244647026</v>
      </c>
      <c r="P83">
        <v>16.518758765778401</v>
      </c>
      <c r="Q83">
        <v>4.3869982040816335</v>
      </c>
      <c r="R83">
        <v>14.737292051756006</v>
      </c>
      <c r="S83">
        <v>11.588390668248321</v>
      </c>
      <c r="T83">
        <v>0</v>
      </c>
      <c r="U83">
        <v>62.111637068688715</v>
      </c>
      <c r="V83">
        <v>6.2563497822931788</v>
      </c>
      <c r="W83">
        <v>19.858737419945104</v>
      </c>
      <c r="X83">
        <v>43.191821623895663</v>
      </c>
      <c r="Y83">
        <v>0</v>
      </c>
      <c r="Z83">
        <v>0</v>
      </c>
      <c r="AA83">
        <v>6.1420439766520554</v>
      </c>
      <c r="AB83">
        <v>17.351255999999996</v>
      </c>
      <c r="AC83">
        <v>0</v>
      </c>
      <c r="AD83">
        <v>16.050652800000002</v>
      </c>
      <c r="AE83">
        <v>14.475188000000001</v>
      </c>
      <c r="AF83">
        <v>6.1515000000000004</v>
      </c>
      <c r="AG83">
        <v>13.844313120000001</v>
      </c>
      <c r="AH83">
        <v>37.432799999999993</v>
      </c>
      <c r="AI83">
        <v>0</v>
      </c>
      <c r="AJ83">
        <v>0</v>
      </c>
      <c r="AK83">
        <v>11.649660000000003</v>
      </c>
      <c r="AL83">
        <v>9.5358999999999998</v>
      </c>
      <c r="AM83">
        <v>2.3181839999999996</v>
      </c>
      <c r="AN83">
        <v>0</v>
      </c>
      <c r="AO83">
        <v>6.4562399999999992E-2</v>
      </c>
      <c r="AP83">
        <v>1.800428924107079</v>
      </c>
      <c r="AQ83">
        <v>21.572980000000001</v>
      </c>
      <c r="AR83">
        <v>21.820499999999996</v>
      </c>
      <c r="AS83">
        <v>2.0678000000000001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800.64769546344701</v>
      </c>
      <c r="DN83">
        <v>27.450223217737371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254.80728940371279</v>
      </c>
      <c r="L84">
        <v>9.4227713288042185</v>
      </c>
      <c r="M84">
        <v>77.716469926925242</v>
      </c>
      <c r="N84">
        <v>51.940682971648592</v>
      </c>
      <c r="O84">
        <v>73.282950244647026</v>
      </c>
      <c r="P84">
        <v>16.518758765778401</v>
      </c>
      <c r="Q84">
        <v>4.3869982040816335</v>
      </c>
      <c r="R84">
        <v>14.737292051756006</v>
      </c>
      <c r="S84">
        <v>11.588390668248321</v>
      </c>
      <c r="T84">
        <v>0</v>
      </c>
      <c r="U84">
        <v>62.111637068688715</v>
      </c>
      <c r="V84">
        <v>6.2563497822931788</v>
      </c>
      <c r="W84">
        <v>19.858737419945104</v>
      </c>
      <c r="X84">
        <v>43.191821623895663</v>
      </c>
      <c r="Y84">
        <v>0</v>
      </c>
      <c r="Z84">
        <v>0</v>
      </c>
      <c r="AA84">
        <v>3.0883723950397339</v>
      </c>
      <c r="AB84">
        <v>11.567504000000001</v>
      </c>
      <c r="AC84">
        <v>0</v>
      </c>
      <c r="AD84">
        <v>11.0238</v>
      </c>
      <c r="AE84">
        <v>14.475188000000001</v>
      </c>
      <c r="AF84">
        <v>6.1515000000000004</v>
      </c>
      <c r="AG84">
        <v>13.844313120000001</v>
      </c>
      <c r="AH84">
        <v>24.955199999999994</v>
      </c>
      <c r="AI84">
        <v>0</v>
      </c>
      <c r="AJ84">
        <v>0</v>
      </c>
      <c r="AK84">
        <v>11.649660000000003</v>
      </c>
      <c r="AL84">
        <v>9.5358999999999998</v>
      </c>
      <c r="AM84">
        <v>2.3181839999999996</v>
      </c>
      <c r="AN84">
        <v>0</v>
      </c>
      <c r="AO84">
        <v>6.4562399999999992E-2</v>
      </c>
      <c r="AP84">
        <v>1.800428924107079</v>
      </c>
      <c r="AQ84">
        <v>21.572980000000001</v>
      </c>
      <c r="AR84">
        <v>4.8489999999999975</v>
      </c>
      <c r="AS84">
        <v>2.0678000000000001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758.77239259858231</v>
      </c>
      <c r="DN84">
        <v>26.012149700989724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254.80728940371279</v>
      </c>
      <c r="L85">
        <v>9.4227713288042185</v>
      </c>
      <c r="M85">
        <v>63.774255199550311</v>
      </c>
      <c r="N85">
        <v>51.940682971648592</v>
      </c>
      <c r="O85">
        <v>73.282950244647026</v>
      </c>
      <c r="P85">
        <v>16.518758765778401</v>
      </c>
      <c r="Q85">
        <v>4.3869982040816335</v>
      </c>
      <c r="R85">
        <v>14.737292051756006</v>
      </c>
      <c r="S85">
        <v>11.588390668248321</v>
      </c>
      <c r="T85">
        <v>0</v>
      </c>
      <c r="U85">
        <v>62.111637068688715</v>
      </c>
      <c r="V85">
        <v>6.2563497822931788</v>
      </c>
      <c r="W85">
        <v>19.858737419945104</v>
      </c>
      <c r="X85">
        <v>43.191821623895663</v>
      </c>
      <c r="Y85">
        <v>0</v>
      </c>
      <c r="Z85">
        <v>0</v>
      </c>
      <c r="AA85">
        <v>0</v>
      </c>
      <c r="AB85">
        <v>5.7837519999999989</v>
      </c>
      <c r="AC85">
        <v>0</v>
      </c>
      <c r="AD85">
        <v>8.1227999999999998</v>
      </c>
      <c r="AE85">
        <v>14.475188000000001</v>
      </c>
      <c r="AF85">
        <v>6.1515000000000004</v>
      </c>
      <c r="AG85">
        <v>13.844313120000001</v>
      </c>
      <c r="AH85">
        <v>24.955199999999994</v>
      </c>
      <c r="AI85">
        <v>0</v>
      </c>
      <c r="AJ85">
        <v>0</v>
      </c>
      <c r="AK85">
        <v>11.649660000000003</v>
      </c>
      <c r="AL85">
        <v>9.5358999999999998</v>
      </c>
      <c r="AM85">
        <v>2.3181839999999996</v>
      </c>
      <c r="AN85">
        <v>0</v>
      </c>
      <c r="AO85">
        <v>6.4562399999999992E-2</v>
      </c>
      <c r="AP85">
        <v>1.800428924107079</v>
      </c>
      <c r="AQ85">
        <v>21.572980000000001</v>
      </c>
      <c r="AR85">
        <v>3.8791999999999995</v>
      </c>
      <c r="AS85">
        <v>2.0678000000000001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732.97327046951193</v>
      </c>
      <c r="DN85">
        <v>25.126132707645453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254.80728940371279</v>
      </c>
      <c r="L86">
        <v>9.4227713288042185</v>
      </c>
      <c r="M86">
        <v>63.774255199550311</v>
      </c>
      <c r="N86">
        <v>51.940682971648592</v>
      </c>
      <c r="O86">
        <v>73.282950244647026</v>
      </c>
      <c r="P86">
        <v>16.518758765778401</v>
      </c>
      <c r="Q86">
        <v>4.3869982040816335</v>
      </c>
      <c r="R86">
        <v>14.737292051756006</v>
      </c>
      <c r="S86">
        <v>11.588390668248321</v>
      </c>
      <c r="T86">
        <v>0</v>
      </c>
      <c r="U86">
        <v>62.111637068688715</v>
      </c>
      <c r="V86">
        <v>6.2563497822931788</v>
      </c>
      <c r="W86">
        <v>19.858737419945104</v>
      </c>
      <c r="X86">
        <v>43.191821623895663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7.8907200000000008</v>
      </c>
      <c r="AE86">
        <v>14.475188000000001</v>
      </c>
      <c r="AF86">
        <v>6.1515000000000004</v>
      </c>
      <c r="AG86">
        <v>13.844313120000001</v>
      </c>
      <c r="AH86">
        <v>19.007543999999996</v>
      </c>
      <c r="AI86">
        <v>0</v>
      </c>
      <c r="AJ86">
        <v>0</v>
      </c>
      <c r="AK86">
        <v>11.649660000000003</v>
      </c>
      <c r="AL86">
        <v>9.5358999999999998</v>
      </c>
      <c r="AM86">
        <v>1.3932519999999999</v>
      </c>
      <c r="AN86">
        <v>0</v>
      </c>
      <c r="AO86">
        <v>6.4562399999999992E-2</v>
      </c>
      <c r="AP86">
        <v>1.800428924107079</v>
      </c>
      <c r="AQ86">
        <v>21.572980000000001</v>
      </c>
      <c r="AR86">
        <v>3.8791999999999995</v>
      </c>
      <c r="AS86">
        <v>2.0678000000000001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720.51274611190058</v>
      </c>
      <c r="DN86">
        <v>24.698237065256755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254.80728940371279</v>
      </c>
      <c r="L87">
        <v>9.7436402514153926</v>
      </c>
      <c r="M87">
        <v>63.774255199550311</v>
      </c>
      <c r="N87">
        <v>51.940682971648592</v>
      </c>
      <c r="O87">
        <v>73.282950244647026</v>
      </c>
      <c r="P87">
        <v>16.518758765778401</v>
      </c>
      <c r="Q87">
        <v>4.3875999999999999</v>
      </c>
      <c r="R87">
        <v>14.737292051756006</v>
      </c>
      <c r="S87">
        <v>11.586523459581683</v>
      </c>
      <c r="T87">
        <v>0</v>
      </c>
      <c r="U87">
        <v>62.111637068688715</v>
      </c>
      <c r="V87">
        <v>6.2563497822931788</v>
      </c>
      <c r="W87">
        <v>19.858737419945104</v>
      </c>
      <c r="X87">
        <v>43.191821623895663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3.5972400000000007</v>
      </c>
      <c r="AE87">
        <v>7.2375940000000005</v>
      </c>
      <c r="AF87">
        <v>6.1515000000000004</v>
      </c>
      <c r="AG87">
        <v>13.844313120000001</v>
      </c>
      <c r="AH87">
        <v>16.636800000000001</v>
      </c>
      <c r="AI87">
        <v>0</v>
      </c>
      <c r="AJ87">
        <v>0</v>
      </c>
      <c r="AK87">
        <v>11.649660000000003</v>
      </c>
      <c r="AL87">
        <v>9.5358999999999998</v>
      </c>
      <c r="AM87">
        <v>0</v>
      </c>
      <c r="AN87">
        <v>0</v>
      </c>
      <c r="AO87">
        <v>6.4562399999999992E-2</v>
      </c>
      <c r="AP87">
        <v>1.800428924107079</v>
      </c>
      <c r="AQ87">
        <v>21.572980000000001</v>
      </c>
      <c r="AR87">
        <v>5.8187999999999986</v>
      </c>
      <c r="AS87">
        <v>3.1903199999999998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708.9949219970091</v>
      </c>
      <c r="DN87">
        <v>24.30271469001104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254.80728940371279</v>
      </c>
      <c r="L88">
        <v>9.7436069644590582</v>
      </c>
      <c r="M88">
        <v>63.774255199550311</v>
      </c>
      <c r="N88">
        <v>51.940682971648592</v>
      </c>
      <c r="O88">
        <v>73.282950244647026</v>
      </c>
      <c r="P88">
        <v>16.518758765778401</v>
      </c>
      <c r="Q88">
        <v>4.3875999999999999</v>
      </c>
      <c r="R88">
        <v>14.737292051756006</v>
      </c>
      <c r="S88">
        <v>11.586523459581683</v>
      </c>
      <c r="T88">
        <v>0</v>
      </c>
      <c r="U88">
        <v>62.111637068688715</v>
      </c>
      <c r="V88">
        <v>6.2563497822931788</v>
      </c>
      <c r="W88">
        <v>19.858737419945104</v>
      </c>
      <c r="X88">
        <v>43.191821623895663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3.5972400000000007</v>
      </c>
      <c r="AE88">
        <v>7.2375940000000005</v>
      </c>
      <c r="AF88">
        <v>6.1515000000000004</v>
      </c>
      <c r="AG88">
        <v>13.844313120000001</v>
      </c>
      <c r="AH88">
        <v>16.636800000000001</v>
      </c>
      <c r="AI88">
        <v>0</v>
      </c>
      <c r="AJ88">
        <v>0</v>
      </c>
      <c r="AK88">
        <v>11.649660000000003</v>
      </c>
      <c r="AL88">
        <v>9.5358999999999998</v>
      </c>
      <c r="AM88">
        <v>0</v>
      </c>
      <c r="AN88">
        <v>0</v>
      </c>
      <c r="AO88">
        <v>6.4562399999999992E-2</v>
      </c>
      <c r="AP88">
        <v>1.800428924107079</v>
      </c>
      <c r="AQ88">
        <v>21.572980000000001</v>
      </c>
      <c r="AR88">
        <v>5.8187999999999986</v>
      </c>
      <c r="AS88">
        <v>3.1903199999999998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708.99488982341904</v>
      </c>
      <c r="DN88">
        <v>24.302713576644795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254.80728940371279</v>
      </c>
      <c r="L89">
        <v>9.7437691853150827</v>
      </c>
      <c r="M89">
        <v>63.774255199550311</v>
      </c>
      <c r="N89">
        <v>51.940682971648592</v>
      </c>
      <c r="O89">
        <v>73.282950244647026</v>
      </c>
      <c r="P89">
        <v>16.518758765778401</v>
      </c>
      <c r="Q89">
        <v>4.3875999999999999</v>
      </c>
      <c r="R89">
        <v>14.737292051756006</v>
      </c>
      <c r="S89">
        <v>11.586523459581683</v>
      </c>
      <c r="T89">
        <v>0</v>
      </c>
      <c r="U89">
        <v>62.111637068688715</v>
      </c>
      <c r="V89">
        <v>6.2563497822931788</v>
      </c>
      <c r="W89">
        <v>19.858737419945104</v>
      </c>
      <c r="X89">
        <v>43.191821623895663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13.844313120000001</v>
      </c>
      <c r="AH89">
        <v>8.3184000000000005</v>
      </c>
      <c r="AI89">
        <v>0</v>
      </c>
      <c r="AJ89">
        <v>0</v>
      </c>
      <c r="AK89">
        <v>11.649660000000003</v>
      </c>
      <c r="AL89">
        <v>9.5358999999999998</v>
      </c>
      <c r="AM89">
        <v>0</v>
      </c>
      <c r="AN89">
        <v>0</v>
      </c>
      <c r="AO89">
        <v>6.4562399999999992E-2</v>
      </c>
      <c r="AP89">
        <v>1.800428924107079</v>
      </c>
      <c r="AQ89">
        <v>21.572980000000001</v>
      </c>
      <c r="AR89">
        <v>5.8187999999999986</v>
      </c>
      <c r="AS89">
        <v>3.1903199999999998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697.47500605607479</v>
      </c>
      <c r="DN89">
        <v>23.907119564845086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254.80728940371279</v>
      </c>
      <c r="L90">
        <v>9.4230604067332244</v>
      </c>
      <c r="M90">
        <v>63.774255199550311</v>
      </c>
      <c r="N90">
        <v>51.940682971648592</v>
      </c>
      <c r="O90">
        <v>73.282950244647026</v>
      </c>
      <c r="P90">
        <v>16.518758765778401</v>
      </c>
      <c r="Q90">
        <v>4.3875999999999999</v>
      </c>
      <c r="R90">
        <v>14.737292051756006</v>
      </c>
      <c r="S90">
        <v>11.586523459581683</v>
      </c>
      <c r="T90">
        <v>0</v>
      </c>
      <c r="U90">
        <v>62.111637068688715</v>
      </c>
      <c r="V90">
        <v>6.2563497822931788</v>
      </c>
      <c r="W90">
        <v>19.858737419945104</v>
      </c>
      <c r="X90">
        <v>43.191821623895663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13.844313120000001</v>
      </c>
      <c r="AH90">
        <v>8.3184000000000005</v>
      </c>
      <c r="AI90">
        <v>0</v>
      </c>
      <c r="AJ90">
        <v>0</v>
      </c>
      <c r="AK90">
        <v>11.649660000000003</v>
      </c>
      <c r="AL90">
        <v>9.5358999999999998</v>
      </c>
      <c r="AM90">
        <v>0</v>
      </c>
      <c r="AN90">
        <v>0</v>
      </c>
      <c r="AO90">
        <v>6.4562399999999992E-2</v>
      </c>
      <c r="AP90">
        <v>1.800428924107079</v>
      </c>
      <c r="AQ90">
        <v>21.572980000000001</v>
      </c>
      <c r="AR90">
        <v>5.8187999999999986</v>
      </c>
      <c r="AS90">
        <v>3.1903199999999998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697.16494481971915</v>
      </c>
      <c r="DN90">
        <v>23.896472022618777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254.80728940371279</v>
      </c>
      <c r="L91">
        <v>9.4230604067332244</v>
      </c>
      <c r="M91">
        <v>63.774255199550311</v>
      </c>
      <c r="N91">
        <v>51.940682971648592</v>
      </c>
      <c r="O91">
        <v>73.282950244647026</v>
      </c>
      <c r="P91">
        <v>16.518758765778401</v>
      </c>
      <c r="Q91">
        <v>4.3875999999999999</v>
      </c>
      <c r="R91">
        <v>14.737292051756006</v>
      </c>
      <c r="S91">
        <v>11.586523459581683</v>
      </c>
      <c r="T91">
        <v>0</v>
      </c>
      <c r="U91">
        <v>62.111637068688715</v>
      </c>
      <c r="V91">
        <v>6.2563497822931788</v>
      </c>
      <c r="W91">
        <v>19.858737419945104</v>
      </c>
      <c r="X91">
        <v>43.191821623895663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13.844313120000001</v>
      </c>
      <c r="AH91">
        <v>8.3184000000000005</v>
      </c>
      <c r="AI91">
        <v>0</v>
      </c>
      <c r="AJ91">
        <v>0</v>
      </c>
      <c r="AK91">
        <v>11.649660000000003</v>
      </c>
      <c r="AL91">
        <v>1.7337999999999996</v>
      </c>
      <c r="AM91">
        <v>0</v>
      </c>
      <c r="AN91">
        <v>0</v>
      </c>
      <c r="AO91">
        <v>6.4562399999999992E-2</v>
      </c>
      <c r="AP91">
        <v>1.800428924107079</v>
      </c>
      <c r="AQ91">
        <v>21.572980000000001</v>
      </c>
      <c r="AR91">
        <v>5.8187999999999986</v>
      </c>
      <c r="AS91">
        <v>3.1903199999999998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689.62187409209446</v>
      </c>
      <c r="DN91">
        <v>23.637442750243562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9.4230604067332244</v>
      </c>
      <c r="M92">
        <v>63.774255199550311</v>
      </c>
      <c r="N92">
        <v>51.940682971648592</v>
      </c>
      <c r="O92">
        <v>73.282950244647026</v>
      </c>
      <c r="P92">
        <v>16.518758765778401</v>
      </c>
      <c r="Q92">
        <v>4.3875999999999999</v>
      </c>
      <c r="R92">
        <v>14.737292051756006</v>
      </c>
      <c r="S92">
        <v>11.586523459581683</v>
      </c>
      <c r="T92">
        <v>0</v>
      </c>
      <c r="U92">
        <v>62.111637068688715</v>
      </c>
      <c r="V92">
        <v>6.2563497822931788</v>
      </c>
      <c r="W92">
        <v>19.858737419945104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13.844313120000001</v>
      </c>
      <c r="AH92">
        <v>8.3184000000000005</v>
      </c>
      <c r="AI92">
        <v>0</v>
      </c>
      <c r="AJ92">
        <v>0</v>
      </c>
      <c r="AK92">
        <v>11.649660000000003</v>
      </c>
      <c r="AL92">
        <v>1.7337999999999996</v>
      </c>
      <c r="AM92">
        <v>0</v>
      </c>
      <c r="AN92">
        <v>0</v>
      </c>
      <c r="AO92">
        <v>6.4562399999999992E-2</v>
      </c>
      <c r="AP92">
        <v>1.800428924107079</v>
      </c>
      <c r="AQ92">
        <v>21.572980000000001</v>
      </c>
      <c r="AR92">
        <v>3.8791999999999995</v>
      </c>
      <c r="AS92">
        <v>3.1903199999999998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687.74666916347121</v>
      </c>
      <c r="DN92">
        <v>23.57304767886675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254.80728940371279</v>
      </c>
      <c r="L93">
        <v>9.4230604067332244</v>
      </c>
      <c r="M93">
        <v>63.774255199550311</v>
      </c>
      <c r="N93">
        <v>51.940682971648592</v>
      </c>
      <c r="O93">
        <v>73.282950244647026</v>
      </c>
      <c r="P93">
        <v>16.518758765778401</v>
      </c>
      <c r="Q93">
        <v>4.3875999999999999</v>
      </c>
      <c r="R93">
        <v>14.737292051756006</v>
      </c>
      <c r="S93">
        <v>11.586523459581683</v>
      </c>
      <c r="T93">
        <v>0</v>
      </c>
      <c r="U93">
        <v>62.111637068688715</v>
      </c>
      <c r="V93">
        <v>6.2563497822931788</v>
      </c>
      <c r="W93">
        <v>19.858737419945104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13.844313120000001</v>
      </c>
      <c r="AH93">
        <v>8.3184000000000005</v>
      </c>
      <c r="AI93">
        <v>0</v>
      </c>
      <c r="AJ93">
        <v>0</v>
      </c>
      <c r="AK93">
        <v>11.649660000000003</v>
      </c>
      <c r="AL93">
        <v>1.7337999999999996</v>
      </c>
      <c r="AM93">
        <v>0</v>
      </c>
      <c r="AN93">
        <v>0</v>
      </c>
      <c r="AO93">
        <v>6.4562399999999992E-2</v>
      </c>
      <c r="AP93">
        <v>1.800428924107079</v>
      </c>
      <c r="AQ93">
        <v>21.572980000000001</v>
      </c>
      <c r="AR93">
        <v>7.2734999999999985</v>
      </c>
      <c r="AS93">
        <v>3.1903199999999998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691.02827822778283</v>
      </c>
      <c r="DN93">
        <v>23.685738614555156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254.80728940371279</v>
      </c>
      <c r="L94">
        <v>9.4229541779714445</v>
      </c>
      <c r="M94">
        <v>63.774255199550311</v>
      </c>
      <c r="N94">
        <v>51.940682971648592</v>
      </c>
      <c r="O94">
        <v>73.282950244647026</v>
      </c>
      <c r="P94">
        <v>16.518758765778401</v>
      </c>
      <c r="Q94">
        <v>4.3875999999999999</v>
      </c>
      <c r="R94">
        <v>14.737292051756006</v>
      </c>
      <c r="S94">
        <v>11.586523459581683</v>
      </c>
      <c r="T94">
        <v>0</v>
      </c>
      <c r="U94">
        <v>62.111637068688715</v>
      </c>
      <c r="V94">
        <v>6.2563497822931788</v>
      </c>
      <c r="W94">
        <v>19.858737419945104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13.844313120000001</v>
      </c>
      <c r="AH94">
        <v>8.3184000000000005</v>
      </c>
      <c r="AI94">
        <v>0</v>
      </c>
      <c r="AJ94">
        <v>0</v>
      </c>
      <c r="AK94">
        <v>11.649660000000003</v>
      </c>
      <c r="AL94">
        <v>1.7337999999999996</v>
      </c>
      <c r="AM94">
        <v>0</v>
      </c>
      <c r="AN94">
        <v>0</v>
      </c>
      <c r="AO94">
        <v>6.4562399999999992E-2</v>
      </c>
      <c r="AP94">
        <v>1.800428924107079</v>
      </c>
      <c r="AQ94">
        <v>21.572980000000001</v>
      </c>
      <c r="AR94">
        <v>7.2734999999999985</v>
      </c>
      <c r="AS94">
        <v>3.1903199999999998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691.02817551813655</v>
      </c>
      <c r="DN94">
        <v>23.685735095439725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254.80728940371279</v>
      </c>
      <c r="L95">
        <v>9.4229541779714445</v>
      </c>
      <c r="M95">
        <v>63.774255199550311</v>
      </c>
      <c r="N95">
        <v>51.940682971648592</v>
      </c>
      <c r="O95">
        <v>73.282950244647026</v>
      </c>
      <c r="P95">
        <v>16.518758765778401</v>
      </c>
      <c r="Q95">
        <v>4.3875999999999999</v>
      </c>
      <c r="R95">
        <v>14.737292051756006</v>
      </c>
      <c r="S95">
        <v>11.586523459581683</v>
      </c>
      <c r="T95">
        <v>0</v>
      </c>
      <c r="U95">
        <v>62.111637068688715</v>
      </c>
      <c r="V95">
        <v>6.2563497822931788</v>
      </c>
      <c r="W95">
        <v>19.858737419945104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13.844313120000001</v>
      </c>
      <c r="AH95">
        <v>8.3184000000000005</v>
      </c>
      <c r="AI95">
        <v>0</v>
      </c>
      <c r="AJ95">
        <v>0</v>
      </c>
      <c r="AK95">
        <v>11.649660000000003</v>
      </c>
      <c r="AL95">
        <v>1.7337999999999996</v>
      </c>
      <c r="AM95">
        <v>0</v>
      </c>
      <c r="AN95">
        <v>0</v>
      </c>
      <c r="AO95">
        <v>6.4562399999999992E-2</v>
      </c>
      <c r="AP95">
        <v>5.2364349989576819</v>
      </c>
      <c r="AQ95">
        <v>21.572980000000001</v>
      </c>
      <c r="AR95">
        <v>2.9093999999999993</v>
      </c>
      <c r="AS95">
        <v>3.1903199999999998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690.13069268376364</v>
      </c>
      <c r="DN95">
        <v>23.655124004663111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254.80728940371279</v>
      </c>
      <c r="L96">
        <v>9.4232284224475666</v>
      </c>
      <c r="M96">
        <v>63.774255199550311</v>
      </c>
      <c r="N96">
        <v>51.940682971648592</v>
      </c>
      <c r="O96">
        <v>73.282950244647026</v>
      </c>
      <c r="P96">
        <v>16.518758765778401</v>
      </c>
      <c r="Q96">
        <v>4.3875999999999999</v>
      </c>
      <c r="R96">
        <v>14.737292051756006</v>
      </c>
      <c r="S96">
        <v>11.586523459581683</v>
      </c>
      <c r="T96">
        <v>0</v>
      </c>
      <c r="U96">
        <v>62.111637068688715</v>
      </c>
      <c r="V96">
        <v>6.2563497822931788</v>
      </c>
      <c r="W96">
        <v>19.858737419945104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13.844313120000001</v>
      </c>
      <c r="AH96">
        <v>8.3184000000000005</v>
      </c>
      <c r="AI96">
        <v>0</v>
      </c>
      <c r="AJ96">
        <v>0</v>
      </c>
      <c r="AK96">
        <v>11.649660000000003</v>
      </c>
      <c r="AL96">
        <v>1.7337999999999996</v>
      </c>
      <c r="AM96">
        <v>0</v>
      </c>
      <c r="AN96">
        <v>0</v>
      </c>
      <c r="AO96">
        <v>6.4562399999999992E-2</v>
      </c>
      <c r="AP96">
        <v>1.800428924107079</v>
      </c>
      <c r="AQ96">
        <v>21.572980000000001</v>
      </c>
      <c r="AR96">
        <v>2.9093999999999993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687.72312540439225</v>
      </c>
      <c r="DN96">
        <v>23.572239453659947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254.80728940371279</v>
      </c>
      <c r="L97">
        <v>9.4232284224475666</v>
      </c>
      <c r="M97">
        <v>63.774255199550311</v>
      </c>
      <c r="N97">
        <v>51.940682971648592</v>
      </c>
      <c r="O97">
        <v>73.282950244647026</v>
      </c>
      <c r="P97">
        <v>16.518758765778401</v>
      </c>
      <c r="Q97">
        <v>4.3875999999999999</v>
      </c>
      <c r="R97">
        <v>14.737292051756006</v>
      </c>
      <c r="S97">
        <v>11.586523459581683</v>
      </c>
      <c r="T97">
        <v>0</v>
      </c>
      <c r="U97">
        <v>62.111637068688715</v>
      </c>
      <c r="V97">
        <v>6.2563497822931788</v>
      </c>
      <c r="W97">
        <v>19.858737419945104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13.844313120000001</v>
      </c>
      <c r="AH97">
        <v>0</v>
      </c>
      <c r="AI97">
        <v>0</v>
      </c>
      <c r="AJ97">
        <v>0</v>
      </c>
      <c r="AK97">
        <v>11.649660000000003</v>
      </c>
      <c r="AL97">
        <v>1.7337999999999996</v>
      </c>
      <c r="AM97">
        <v>0</v>
      </c>
      <c r="AN97">
        <v>0</v>
      </c>
      <c r="AO97">
        <v>0</v>
      </c>
      <c r="AP97">
        <v>1.800428924107079</v>
      </c>
      <c r="AQ97">
        <v>21.572980000000001</v>
      </c>
      <c r="AR97">
        <v>2.9093999999999993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679.61847718039223</v>
      </c>
      <c r="DN97">
        <v>23.293925277659945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254.80728940371279</v>
      </c>
      <c r="L98">
        <v>9.4232284224475666</v>
      </c>
      <c r="M98">
        <v>63.774255199550311</v>
      </c>
      <c r="N98">
        <v>51.940682971648592</v>
      </c>
      <c r="O98">
        <v>73.282950244647026</v>
      </c>
      <c r="P98">
        <v>16.518758765778401</v>
      </c>
      <c r="Q98">
        <v>4.3875999999999999</v>
      </c>
      <c r="R98">
        <v>14.737292051756006</v>
      </c>
      <c r="S98">
        <v>11.586523459581683</v>
      </c>
      <c r="T98">
        <v>0</v>
      </c>
      <c r="U98">
        <v>62.111637068688715</v>
      </c>
      <c r="V98">
        <v>6.2563497822931788</v>
      </c>
      <c r="W98">
        <v>19.858737419945104</v>
      </c>
      <c r="X98">
        <v>43.191821623895663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13.844313120000001</v>
      </c>
      <c r="AH98">
        <v>0</v>
      </c>
      <c r="AI98">
        <v>0</v>
      </c>
      <c r="AJ98">
        <v>0</v>
      </c>
      <c r="AK98">
        <v>11.649660000000003</v>
      </c>
      <c r="AL98">
        <v>1.7337999999999996</v>
      </c>
      <c r="AM98">
        <v>0</v>
      </c>
      <c r="AN98">
        <v>0</v>
      </c>
      <c r="AO98">
        <v>0</v>
      </c>
      <c r="AP98">
        <v>1.800428924107079</v>
      </c>
      <c r="AQ98">
        <v>21.572980000000001</v>
      </c>
      <c r="AR98">
        <v>2.9093999999999993</v>
      </c>
      <c r="AS98">
        <v>5.3172000000000006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680.7608477441745</v>
      </c>
      <c r="DN98">
        <v>23.333154713877605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4.0426874396255625</v>
      </c>
      <c r="L99">
        <f t="shared" si="2"/>
        <v>0.86028623424525852</v>
      </c>
      <c r="M99">
        <f t="shared" si="2"/>
        <v>1.1774053554942456</v>
      </c>
      <c r="N99">
        <f t="shared" si="2"/>
        <v>1.246576391319568</v>
      </c>
      <c r="O99">
        <f t="shared" si="2"/>
        <v>1.7587908058715245</v>
      </c>
      <c r="P99">
        <f t="shared" si="2"/>
        <v>0.41177894475693677</v>
      </c>
      <c r="Q99">
        <f t="shared" si="2"/>
        <v>0.12176711030900347</v>
      </c>
      <c r="R99">
        <f t="shared" si="2"/>
        <v>0.34278220063270648</v>
      </c>
      <c r="S99">
        <f t="shared" si="2"/>
        <v>0.26827340916910619</v>
      </c>
      <c r="T99">
        <f t="shared" si="2"/>
        <v>0</v>
      </c>
      <c r="U99">
        <f t="shared" si="2"/>
        <v>1.4906792896485281</v>
      </c>
      <c r="V99">
        <f t="shared" si="2"/>
        <v>0.16188240866998599</v>
      </c>
      <c r="W99">
        <f t="shared" si="2"/>
        <v>0.47661134492223262</v>
      </c>
      <c r="X99">
        <f t="shared" si="2"/>
        <v>1.0337037991771241</v>
      </c>
      <c r="Y99">
        <f t="shared" si="2"/>
        <v>0</v>
      </c>
      <c r="Z99">
        <f t="shared" si="2"/>
        <v>2.7344426200000001E-2</v>
      </c>
      <c r="AA99">
        <f t="shared" si="2"/>
        <v>5.9004916143838342E-2</v>
      </c>
      <c r="AB99">
        <f t="shared" si="2"/>
        <v>0.10121565999999992</v>
      </c>
      <c r="AC99">
        <f t="shared" si="2"/>
        <v>2.6368198499999999E-2</v>
      </c>
      <c r="AD99">
        <f t="shared" si="2"/>
        <v>7.6581178200000002E-2</v>
      </c>
      <c r="AE99">
        <f t="shared" si="2"/>
        <v>0.26236278249999956</v>
      </c>
      <c r="AF99">
        <f t="shared" si="2"/>
        <v>0.19684800000000027</v>
      </c>
      <c r="AG99">
        <f t="shared" si="2"/>
        <v>0.33226351487999983</v>
      </c>
      <c r="AH99">
        <f t="shared" si="2"/>
        <v>0.42839760000000021</v>
      </c>
      <c r="AI99">
        <f t="shared" si="2"/>
        <v>3.4621149299999994E-2</v>
      </c>
      <c r="AJ99">
        <f t="shared" si="2"/>
        <v>0</v>
      </c>
      <c r="AK99">
        <f t="shared" si="2"/>
        <v>0.27959184000000042</v>
      </c>
      <c r="AL99">
        <f t="shared" si="2"/>
        <v>0.24912538749999963</v>
      </c>
      <c r="AM99">
        <f t="shared" si="2"/>
        <v>2.7800646000000005E-2</v>
      </c>
      <c r="AN99">
        <f t="shared" si="2"/>
        <v>0</v>
      </c>
      <c r="AO99">
        <f t="shared" si="2"/>
        <v>5.5523663999999954E-3</v>
      </c>
      <c r="AP99">
        <f t="shared" si="2"/>
        <v>6.0677830546641304E-2</v>
      </c>
      <c r="AQ99">
        <f t="shared" si="2"/>
        <v>0.38228717999999962</v>
      </c>
      <c r="AR99">
        <f t="shared" si="2"/>
        <v>0.13807527500000005</v>
      </c>
      <c r="AS99">
        <f t="shared" si="2"/>
        <v>0.11515400942432351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15.680455859230337</v>
      </c>
      <c r="DN99">
        <f t="shared" ref="DN99" si="4">SUM(DN3:DN98)/4000</f>
        <v>0.51604083520625765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82.077447487962189</v>
      </c>
      <c r="L3">
        <v>29.995731566153491</v>
      </c>
      <c r="M3">
        <v>0</v>
      </c>
      <c r="N3">
        <v>29.975717535876793</v>
      </c>
      <c r="O3">
        <v>50.382674755352973</v>
      </c>
      <c r="P3">
        <v>43.85694249649368</v>
      </c>
      <c r="Q3">
        <v>0.50740647291741003</v>
      </c>
      <c r="R3">
        <v>8.5321164510166358</v>
      </c>
      <c r="S3">
        <v>3.0001363383416804</v>
      </c>
      <c r="T3">
        <v>0</v>
      </c>
      <c r="U3">
        <v>330.95521253735768</v>
      </c>
      <c r="V3">
        <v>5.2652544910179637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0</v>
      </c>
      <c r="AI3">
        <v>0</v>
      </c>
      <c r="AJ3">
        <v>0</v>
      </c>
      <c r="AK3">
        <v>6.7360699999999998</v>
      </c>
      <c r="AL3">
        <v>3.2461000000000007</v>
      </c>
      <c r="AM3">
        <v>0</v>
      </c>
      <c r="AN3">
        <v>0</v>
      </c>
      <c r="AO3">
        <v>0.224028</v>
      </c>
      <c r="AP3">
        <v>1.3013575663412231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635.62958506119969</v>
      </c>
      <c r="DN3">
        <v>21.802065227525073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82.077447487962189</v>
      </c>
      <c r="L4">
        <v>29.995731566153491</v>
      </c>
      <c r="M4">
        <v>0</v>
      </c>
      <c r="N4">
        <v>29.975717535876793</v>
      </c>
      <c r="O4">
        <v>50.382674755352973</v>
      </c>
      <c r="P4">
        <v>43.85694249649368</v>
      </c>
      <c r="Q4">
        <v>0</v>
      </c>
      <c r="R4">
        <v>8.5321164510166358</v>
      </c>
      <c r="S4">
        <v>3.0001363383416804</v>
      </c>
      <c r="T4">
        <v>0</v>
      </c>
      <c r="U4">
        <v>330.95521253735768</v>
      </c>
      <c r="V4">
        <v>5.2652544910179637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0</v>
      </c>
      <c r="AI4">
        <v>0</v>
      </c>
      <c r="AJ4">
        <v>0</v>
      </c>
      <c r="AK4">
        <v>6.7360699999999998</v>
      </c>
      <c r="AL4">
        <v>0.59020000000000006</v>
      </c>
      <c r="AM4">
        <v>0</v>
      </c>
      <c r="AN4">
        <v>0</v>
      </c>
      <c r="AO4">
        <v>0.224028</v>
      </c>
      <c r="AP4">
        <v>1.3013575663412231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632.5713001924787</v>
      </c>
      <c r="DN4">
        <v>21.69704362332865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82.077447487962189</v>
      </c>
      <c r="L5">
        <v>29.995731566153491</v>
      </c>
      <c r="M5">
        <v>0</v>
      </c>
      <c r="N5">
        <v>29.975717535876793</v>
      </c>
      <c r="O5">
        <v>50.382674755352973</v>
      </c>
      <c r="P5">
        <v>43.85694249649368</v>
      </c>
      <c r="Q5">
        <v>0</v>
      </c>
      <c r="R5">
        <v>8.5321164510166358</v>
      </c>
      <c r="S5">
        <v>3.0001363383416804</v>
      </c>
      <c r="T5">
        <v>0</v>
      </c>
      <c r="U5">
        <v>330.95521253735768</v>
      </c>
      <c r="V5">
        <v>5.2652544910179637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0</v>
      </c>
      <c r="AI5">
        <v>0</v>
      </c>
      <c r="AJ5">
        <v>0</v>
      </c>
      <c r="AK5">
        <v>6.7360699999999998</v>
      </c>
      <c r="AL5">
        <v>0.59020000000000006</v>
      </c>
      <c r="AM5">
        <v>0</v>
      </c>
      <c r="AN5">
        <v>0</v>
      </c>
      <c r="AO5">
        <v>0.224028</v>
      </c>
      <c r="AP5">
        <v>1.3013575663412231</v>
      </c>
      <c r="AQ5">
        <v>0</v>
      </c>
      <c r="AR5">
        <v>1.6824000000000003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621.99876206168165</v>
      </c>
      <c r="DN5">
        <v>21.333981754125752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82.077447487962189</v>
      </c>
      <c r="L6">
        <v>29.995731566153491</v>
      </c>
      <c r="M6">
        <v>0</v>
      </c>
      <c r="N6">
        <v>29.975717535876793</v>
      </c>
      <c r="O6">
        <v>50.382674755352973</v>
      </c>
      <c r="P6">
        <v>43.85694249649368</v>
      </c>
      <c r="Q6">
        <v>0</v>
      </c>
      <c r="R6">
        <v>8.5321164510166358</v>
      </c>
      <c r="S6">
        <v>3.0001363383416804</v>
      </c>
      <c r="T6">
        <v>0</v>
      </c>
      <c r="U6">
        <v>330.95521253735768</v>
      </c>
      <c r="V6">
        <v>5.2652544910179637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6.7360699999999998</v>
      </c>
      <c r="AL6">
        <v>0.59020000000000006</v>
      </c>
      <c r="AM6">
        <v>0</v>
      </c>
      <c r="AN6">
        <v>0</v>
      </c>
      <c r="AO6">
        <v>0.224028</v>
      </c>
      <c r="AP6">
        <v>1.3013575663412231</v>
      </c>
      <c r="AQ6">
        <v>0</v>
      </c>
      <c r="AR6">
        <v>1.6824000000000003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627.11495159488118</v>
      </c>
      <c r="DN6">
        <v>21.509672220926173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60.001361149961156</v>
      </c>
      <c r="L7">
        <v>29.995731566153491</v>
      </c>
      <c r="M7">
        <v>0</v>
      </c>
      <c r="N7">
        <v>29.975717535876793</v>
      </c>
      <c r="O7">
        <v>50.382674755352973</v>
      </c>
      <c r="P7">
        <v>43.85694249649368</v>
      </c>
      <c r="Q7">
        <v>0</v>
      </c>
      <c r="R7">
        <v>7.6737338262476902</v>
      </c>
      <c r="S7">
        <v>3.0001363383416804</v>
      </c>
      <c r="T7">
        <v>0</v>
      </c>
      <c r="U7">
        <v>330.95521253735768</v>
      </c>
      <c r="V7">
        <v>5.2652544910179637</v>
      </c>
      <c r="W7">
        <v>11.491175663311985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6.7360699999999998</v>
      </c>
      <c r="AL7">
        <v>0.59020000000000006</v>
      </c>
      <c r="AM7">
        <v>0</v>
      </c>
      <c r="AN7">
        <v>0</v>
      </c>
      <c r="AO7">
        <v>0.224028</v>
      </c>
      <c r="AP7">
        <v>1.3013575663412231</v>
      </c>
      <c r="AQ7">
        <v>0</v>
      </c>
      <c r="AR7">
        <v>1.6824000000000003</v>
      </c>
      <c r="AS7">
        <v>2.3918999999999997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599.42100505036092</v>
      </c>
      <c r="DN7">
        <v>20.558659504282165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60.001361149961156</v>
      </c>
      <c r="L8">
        <v>29.995731566153491</v>
      </c>
      <c r="M8">
        <v>0</v>
      </c>
      <c r="N8">
        <v>29.975717535876793</v>
      </c>
      <c r="O8">
        <v>50.382674755352973</v>
      </c>
      <c r="P8">
        <v>43.85694249649368</v>
      </c>
      <c r="Q8">
        <v>0</v>
      </c>
      <c r="R8">
        <v>7.6737338262476902</v>
      </c>
      <c r="S8">
        <v>3.0001363383416804</v>
      </c>
      <c r="T8">
        <v>0</v>
      </c>
      <c r="U8">
        <v>330.95521253735768</v>
      </c>
      <c r="V8">
        <v>5.2652544910179637</v>
      </c>
      <c r="W8">
        <v>11.491175663311985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6.7360699999999998</v>
      </c>
      <c r="AL8">
        <v>0.59020000000000006</v>
      </c>
      <c r="AM8">
        <v>0</v>
      </c>
      <c r="AN8">
        <v>0</v>
      </c>
      <c r="AO8">
        <v>0.224028</v>
      </c>
      <c r="AP8">
        <v>1.3013575663412231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599.42100505036092</v>
      </c>
      <c r="DN8">
        <v>20.558659504282165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60.001361149961156</v>
      </c>
      <c r="L9">
        <v>29.995731566153491</v>
      </c>
      <c r="M9">
        <v>0</v>
      </c>
      <c r="N9">
        <v>29.975717535876793</v>
      </c>
      <c r="O9">
        <v>50.382674755352973</v>
      </c>
      <c r="P9">
        <v>43.85694249649368</v>
      </c>
      <c r="Q9">
        <v>0</v>
      </c>
      <c r="R9">
        <v>7.6737338262476902</v>
      </c>
      <c r="S9">
        <v>3.0001363383416804</v>
      </c>
      <c r="T9">
        <v>0</v>
      </c>
      <c r="U9">
        <v>330.95521253735768</v>
      </c>
      <c r="V9">
        <v>5.2652544910179637</v>
      </c>
      <c r="W9">
        <v>11.491175663311985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5.2918799999999999</v>
      </c>
      <c r="AI9">
        <v>0</v>
      </c>
      <c r="AJ9">
        <v>0</v>
      </c>
      <c r="AK9">
        <v>6.7360699999999998</v>
      </c>
      <c r="AL9">
        <v>0.59020000000000006</v>
      </c>
      <c r="AM9">
        <v>0</v>
      </c>
      <c r="AN9">
        <v>0</v>
      </c>
      <c r="AO9">
        <v>0.224028</v>
      </c>
      <c r="AP9">
        <v>3.0279337174844416</v>
      </c>
      <c r="AQ9">
        <v>0</v>
      </c>
      <c r="AR9">
        <v>1.6824000000000003</v>
      </c>
      <c r="AS9">
        <v>1.3668000000000002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600.09909084357912</v>
      </c>
      <c r="DN9">
        <v>20.582049862207167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39.999362221531449</v>
      </c>
      <c r="L10">
        <v>29.995731566153491</v>
      </c>
      <c r="M10">
        <v>0</v>
      </c>
      <c r="N10">
        <v>29.975717535876793</v>
      </c>
      <c r="O10">
        <v>50.382674755352973</v>
      </c>
      <c r="P10">
        <v>43.85694249649368</v>
      </c>
      <c r="Q10">
        <v>0</v>
      </c>
      <c r="R10">
        <v>7.6737338262476902</v>
      </c>
      <c r="S10">
        <v>3.0001363383416804</v>
      </c>
      <c r="T10">
        <v>0</v>
      </c>
      <c r="U10">
        <v>330.95521253735768</v>
      </c>
      <c r="V10">
        <v>0</v>
      </c>
      <c r="W10">
        <v>11.491175663311985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5.2918799999999999</v>
      </c>
      <c r="AI10">
        <v>0</v>
      </c>
      <c r="AJ10">
        <v>0</v>
      </c>
      <c r="AK10">
        <v>6.7360699999999998</v>
      </c>
      <c r="AL10">
        <v>0.59020000000000006</v>
      </c>
      <c r="AM10">
        <v>0</v>
      </c>
      <c r="AN10">
        <v>0</v>
      </c>
      <c r="AO10">
        <v>0.224028</v>
      </c>
      <c r="AP10">
        <v>3.0279337174844416</v>
      </c>
      <c r="AQ10">
        <v>0</v>
      </c>
      <c r="AR10">
        <v>1.6824000000000003</v>
      </c>
      <c r="AS10">
        <v>1.3668000000000002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575.67071022463801</v>
      </c>
      <c r="DN10">
        <v>19.743177061700596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39.999362221531449</v>
      </c>
      <c r="L11">
        <v>29.995731566153491</v>
      </c>
      <c r="M11">
        <v>0</v>
      </c>
      <c r="N11">
        <v>29.975717535876793</v>
      </c>
      <c r="O11">
        <v>50.382674755352973</v>
      </c>
      <c r="P11">
        <v>43.85694249649368</v>
      </c>
      <c r="Q11">
        <v>0</v>
      </c>
      <c r="R11">
        <v>7.6737338262476902</v>
      </c>
      <c r="S11">
        <v>3.0001363383416804</v>
      </c>
      <c r="T11">
        <v>0</v>
      </c>
      <c r="U11">
        <v>330.95521253735768</v>
      </c>
      <c r="V11">
        <v>0</v>
      </c>
      <c r="W11">
        <v>11.491175663311985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5.2918799999999999</v>
      </c>
      <c r="AI11">
        <v>0</v>
      </c>
      <c r="AJ11">
        <v>0</v>
      </c>
      <c r="AK11">
        <v>6.7360699999999998</v>
      </c>
      <c r="AL11">
        <v>0.59020000000000006</v>
      </c>
      <c r="AM11">
        <v>0</v>
      </c>
      <c r="AN11">
        <v>0</v>
      </c>
      <c r="AO11">
        <v>0.224028</v>
      </c>
      <c r="AP11">
        <v>3.0279337174844416</v>
      </c>
      <c r="AQ11">
        <v>0</v>
      </c>
      <c r="AR11">
        <v>1.6824000000000003</v>
      </c>
      <c r="AS11">
        <v>1.3668000000000002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575.67071022463801</v>
      </c>
      <c r="DN11">
        <v>19.743177061700596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39.999362221531449</v>
      </c>
      <c r="L12">
        <v>29.995731566153491</v>
      </c>
      <c r="M12">
        <v>0</v>
      </c>
      <c r="N12">
        <v>29.975717535876793</v>
      </c>
      <c r="O12">
        <v>50.382674755352973</v>
      </c>
      <c r="P12">
        <v>43.85694249649368</v>
      </c>
      <c r="Q12">
        <v>0</v>
      </c>
      <c r="R12">
        <v>7.6737338262476902</v>
      </c>
      <c r="S12">
        <v>3.0001363383416804</v>
      </c>
      <c r="T12">
        <v>0</v>
      </c>
      <c r="U12">
        <v>330.95521253735768</v>
      </c>
      <c r="V12">
        <v>0</v>
      </c>
      <c r="W12">
        <v>11.491175663311985</v>
      </c>
      <c r="X12">
        <v>24.978029028186793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5.2918799999999999</v>
      </c>
      <c r="AI12">
        <v>0</v>
      </c>
      <c r="AJ12">
        <v>0</v>
      </c>
      <c r="AK12">
        <v>6.7360699999999998</v>
      </c>
      <c r="AL12">
        <v>0.59020000000000006</v>
      </c>
      <c r="AM12">
        <v>0</v>
      </c>
      <c r="AN12">
        <v>0</v>
      </c>
      <c r="AO12">
        <v>0.224028</v>
      </c>
      <c r="AP12">
        <v>3.0279337174844416</v>
      </c>
      <c r="AQ12">
        <v>0</v>
      </c>
      <c r="AR12">
        <v>1.6824000000000003</v>
      </c>
      <c r="AS12">
        <v>1.3668000000000002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575.67071022463801</v>
      </c>
      <c r="DN12">
        <v>19.743177061700596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80.378160282021156</v>
      </c>
      <c r="L13">
        <v>29.995731566153491</v>
      </c>
      <c r="M13">
        <v>0</v>
      </c>
      <c r="N13">
        <v>29.975717535876793</v>
      </c>
      <c r="O13">
        <v>50.382674755352973</v>
      </c>
      <c r="P13">
        <v>43.85694249649368</v>
      </c>
      <c r="Q13">
        <v>0</v>
      </c>
      <c r="R13">
        <v>8.5321164510166358</v>
      </c>
      <c r="S13">
        <v>3.0001363383416804</v>
      </c>
      <c r="T13">
        <v>0</v>
      </c>
      <c r="U13">
        <v>330.95521253735768</v>
      </c>
      <c r="V13">
        <v>5.2652544910179637</v>
      </c>
      <c r="W13">
        <v>11.491175663311985</v>
      </c>
      <c r="X13">
        <v>24.978029028186793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6.7360699999999998</v>
      </c>
      <c r="AL13">
        <v>0.59020000000000006</v>
      </c>
      <c r="AM13">
        <v>0</v>
      </c>
      <c r="AN13">
        <v>0</v>
      </c>
      <c r="AO13">
        <v>0.224028</v>
      </c>
      <c r="AP13">
        <v>3.0279337174844416</v>
      </c>
      <c r="AQ13">
        <v>0</v>
      </c>
      <c r="AR13">
        <v>1.6824000000000003</v>
      </c>
      <c r="AS13">
        <v>1.3668000000000002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620.62926457868082</v>
      </c>
      <c r="DN13">
        <v>21.287057883934384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82.077447487962189</v>
      </c>
      <c r="L14">
        <v>29.995731566153491</v>
      </c>
      <c r="M14">
        <v>0</v>
      </c>
      <c r="N14">
        <v>29.975717535876793</v>
      </c>
      <c r="O14">
        <v>50.382674755352973</v>
      </c>
      <c r="P14">
        <v>43.85694249649368</v>
      </c>
      <c r="Q14">
        <v>0</v>
      </c>
      <c r="R14">
        <v>8.5321164510166358</v>
      </c>
      <c r="S14">
        <v>3.0001363383416804</v>
      </c>
      <c r="T14">
        <v>0</v>
      </c>
      <c r="U14">
        <v>330.95521253735768</v>
      </c>
      <c r="V14">
        <v>5.2652544910179637</v>
      </c>
      <c r="W14">
        <v>11.491175663311985</v>
      </c>
      <c r="X14">
        <v>24.978029028186793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6.7360699999999998</v>
      </c>
      <c r="AL14">
        <v>0.59020000000000006</v>
      </c>
      <c r="AM14">
        <v>0</v>
      </c>
      <c r="AN14">
        <v>0</v>
      </c>
      <c r="AO14">
        <v>0.224028</v>
      </c>
      <c r="AP14">
        <v>3.0279337174844416</v>
      </c>
      <c r="AQ14">
        <v>0</v>
      </c>
      <c r="AR14">
        <v>1.6824000000000003</v>
      </c>
      <c r="AS14">
        <v>1.3668000000000002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622.27213546860776</v>
      </c>
      <c r="DN14">
        <v>21.343474199948407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82.077447487962189</v>
      </c>
      <c r="L15">
        <v>29.99557978488286</v>
      </c>
      <c r="M15">
        <v>0</v>
      </c>
      <c r="N15">
        <v>29.975717535876793</v>
      </c>
      <c r="O15">
        <v>50.382674755352973</v>
      </c>
      <c r="P15">
        <v>43.85694249649368</v>
      </c>
      <c r="Q15">
        <v>0</v>
      </c>
      <c r="R15">
        <v>8.5314811197916658</v>
      </c>
      <c r="S15">
        <v>2.9981203007518795</v>
      </c>
      <c r="T15">
        <v>0</v>
      </c>
      <c r="U15">
        <v>330.95521253735768</v>
      </c>
      <c r="V15">
        <v>5.2652544910179637</v>
      </c>
      <c r="W15">
        <v>11.491175663311985</v>
      </c>
      <c r="X15">
        <v>24.978029028186793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6.7360699999999998</v>
      </c>
      <c r="AL15">
        <v>0.59020000000000006</v>
      </c>
      <c r="AM15">
        <v>0</v>
      </c>
      <c r="AN15">
        <v>0</v>
      </c>
      <c r="AO15">
        <v>0.224028</v>
      </c>
      <c r="AP15">
        <v>1.3013575663412231</v>
      </c>
      <c r="AQ15">
        <v>0</v>
      </c>
      <c r="AR15">
        <v>1.6824000000000003</v>
      </c>
      <c r="AS15">
        <v>1.3668000000000002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620.60027256887099</v>
      </c>
      <c r="DN15">
        <v>21.285957798456664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82.077447487962189</v>
      </c>
      <c r="L16">
        <v>29.99557978488286</v>
      </c>
      <c r="M16">
        <v>0</v>
      </c>
      <c r="N16">
        <v>29.975717535876793</v>
      </c>
      <c r="O16">
        <v>50.382674755352973</v>
      </c>
      <c r="P16">
        <v>43.85694249649368</v>
      </c>
      <c r="Q16">
        <v>0</v>
      </c>
      <c r="R16">
        <v>8.5314811197916658</v>
      </c>
      <c r="S16">
        <v>2.9981203007518795</v>
      </c>
      <c r="T16">
        <v>0</v>
      </c>
      <c r="U16">
        <v>330.95521253735768</v>
      </c>
      <c r="V16">
        <v>0</v>
      </c>
      <c r="W16">
        <v>11.491175663311985</v>
      </c>
      <c r="X16">
        <v>24.978029028186793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6.7360699999999998</v>
      </c>
      <c r="AL16">
        <v>0.59020000000000006</v>
      </c>
      <c r="AM16">
        <v>0</v>
      </c>
      <c r="AN16">
        <v>0</v>
      </c>
      <c r="AO16">
        <v>0.224028</v>
      </c>
      <c r="AP16">
        <v>1.3013575663412231</v>
      </c>
      <c r="AQ16">
        <v>0</v>
      </c>
      <c r="AR16">
        <v>1.6824000000000003</v>
      </c>
      <c r="AS16">
        <v>1.3668000000000002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615.50982452695496</v>
      </c>
      <c r="DN16">
        <v>21.11115134935487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82.077447487962189</v>
      </c>
      <c r="L17">
        <v>29.99557978488286</v>
      </c>
      <c r="M17">
        <v>0</v>
      </c>
      <c r="N17">
        <v>29.975717535876793</v>
      </c>
      <c r="O17">
        <v>50.382674755352973</v>
      </c>
      <c r="P17">
        <v>43.85694249649368</v>
      </c>
      <c r="Q17">
        <v>0</v>
      </c>
      <c r="R17">
        <v>8.5314811197916658</v>
      </c>
      <c r="S17">
        <v>2.9981203007518795</v>
      </c>
      <c r="T17">
        <v>0</v>
      </c>
      <c r="U17">
        <v>330.95521253735768</v>
      </c>
      <c r="V17">
        <v>5.2652544910179637</v>
      </c>
      <c r="W17">
        <v>11.491175663311985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6.7360699999999998</v>
      </c>
      <c r="AL17">
        <v>0.59020000000000006</v>
      </c>
      <c r="AM17">
        <v>0</v>
      </c>
      <c r="AN17">
        <v>0</v>
      </c>
      <c r="AO17">
        <v>0.224028</v>
      </c>
      <c r="AP17">
        <v>1.3013575663412231</v>
      </c>
      <c r="AQ17">
        <v>0</v>
      </c>
      <c r="AR17">
        <v>1.6824000000000003</v>
      </c>
      <c r="AS17">
        <v>1.3668000000000002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620.87039648887105</v>
      </c>
      <c r="DN17">
        <v>21.295233878456663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82.077447487962189</v>
      </c>
      <c r="L18">
        <v>29.99557978488286</v>
      </c>
      <c r="M18">
        <v>0</v>
      </c>
      <c r="N18">
        <v>29.975717535876793</v>
      </c>
      <c r="O18">
        <v>50.382674755352973</v>
      </c>
      <c r="P18">
        <v>43.85694249649368</v>
      </c>
      <c r="Q18">
        <v>0</v>
      </c>
      <c r="R18">
        <v>8.5314811197916658</v>
      </c>
      <c r="S18">
        <v>2.9981203007518795</v>
      </c>
      <c r="T18">
        <v>0</v>
      </c>
      <c r="U18">
        <v>330.95521253735768</v>
      </c>
      <c r="V18">
        <v>5.2652544910179637</v>
      </c>
      <c r="W18">
        <v>11.491175663311985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6.7360699999999998</v>
      </c>
      <c r="AL18">
        <v>0.59020000000000006</v>
      </c>
      <c r="AM18">
        <v>0</v>
      </c>
      <c r="AN18">
        <v>0</v>
      </c>
      <c r="AO18">
        <v>0.224028</v>
      </c>
      <c r="AP18">
        <v>1.3013575663412231</v>
      </c>
      <c r="AQ18">
        <v>0</v>
      </c>
      <c r="AR18">
        <v>1.6824000000000003</v>
      </c>
      <c r="AS18">
        <v>1.3668000000000002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620.87039648887105</v>
      </c>
      <c r="DN18">
        <v>21.295233878456663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82.077447487962189</v>
      </c>
      <c r="L19">
        <v>29.99557978488286</v>
      </c>
      <c r="M19">
        <v>0</v>
      </c>
      <c r="N19">
        <v>29.975717535876793</v>
      </c>
      <c r="O19">
        <v>50.382674755352973</v>
      </c>
      <c r="P19">
        <v>43.85694249649368</v>
      </c>
      <c r="Q19">
        <v>0</v>
      </c>
      <c r="R19">
        <v>8.2126763291706677</v>
      </c>
      <c r="S19">
        <v>2.9981203007518795</v>
      </c>
      <c r="T19">
        <v>0</v>
      </c>
      <c r="U19">
        <v>330.95521253735768</v>
      </c>
      <c r="V19">
        <v>3.6201884252539913</v>
      </c>
      <c r="W19">
        <v>11.491175663311985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6.7360699999999998</v>
      </c>
      <c r="AL19">
        <v>0.59020000000000006</v>
      </c>
      <c r="AM19">
        <v>0</v>
      </c>
      <c r="AN19">
        <v>0</v>
      </c>
      <c r="AO19">
        <v>0.224028</v>
      </c>
      <c r="AP19">
        <v>1.3013575663412231</v>
      </c>
      <c r="AQ19">
        <v>0</v>
      </c>
      <c r="AR19">
        <v>1.6824000000000003</v>
      </c>
      <c r="AS19">
        <v>1.3668000000000002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618.9717264030819</v>
      </c>
      <c r="DN19">
        <v>21.230033107860855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82.077447487962189</v>
      </c>
      <c r="L20">
        <v>29.995731566153491</v>
      </c>
      <c r="M20">
        <v>0</v>
      </c>
      <c r="N20">
        <v>29.975717535876793</v>
      </c>
      <c r="O20">
        <v>50.382674755352973</v>
      </c>
      <c r="P20">
        <v>43.85694249649368</v>
      </c>
      <c r="Q20">
        <v>0</v>
      </c>
      <c r="R20">
        <v>8.5321164510166358</v>
      </c>
      <c r="S20">
        <v>3.0001363383416804</v>
      </c>
      <c r="T20">
        <v>0</v>
      </c>
      <c r="U20">
        <v>330.95521253735768</v>
      </c>
      <c r="V20">
        <v>3.6201884252539913</v>
      </c>
      <c r="W20">
        <v>11.491175663311985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6.7360699999999998</v>
      </c>
      <c r="AL20">
        <v>0.59020000000000006</v>
      </c>
      <c r="AM20">
        <v>0</v>
      </c>
      <c r="AN20">
        <v>0</v>
      </c>
      <c r="AO20">
        <v>0.224028</v>
      </c>
      <c r="AP20">
        <v>1.3013575663412231</v>
      </c>
      <c r="AQ20">
        <v>0</v>
      </c>
      <c r="AR20">
        <v>1.6824000000000003</v>
      </c>
      <c r="AS20">
        <v>1.3668000000000002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619.28265686184136</v>
      </c>
      <c r="DN20">
        <v>21.240710589807776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82.077447487962189</v>
      </c>
      <c r="L21">
        <v>29.995731566153491</v>
      </c>
      <c r="M21">
        <v>0</v>
      </c>
      <c r="N21">
        <v>29.975717535876793</v>
      </c>
      <c r="O21">
        <v>50.382674755352973</v>
      </c>
      <c r="P21">
        <v>43.85694249649368</v>
      </c>
      <c r="Q21">
        <v>0</v>
      </c>
      <c r="R21">
        <v>8.5321164510166358</v>
      </c>
      <c r="S21">
        <v>3.0001363383416804</v>
      </c>
      <c r="T21">
        <v>0</v>
      </c>
      <c r="U21">
        <v>330.95521253735768</v>
      </c>
      <c r="V21">
        <v>3.6201884252539913</v>
      </c>
      <c r="W21">
        <v>11.491175663311985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6.7360699999999998</v>
      </c>
      <c r="AL21">
        <v>3.2461000000000007</v>
      </c>
      <c r="AM21">
        <v>0</v>
      </c>
      <c r="AN21">
        <v>0</v>
      </c>
      <c r="AO21">
        <v>0.224028</v>
      </c>
      <c r="AP21">
        <v>1.3013575663412231</v>
      </c>
      <c r="AQ21">
        <v>0</v>
      </c>
      <c r="AR21">
        <v>1.6824000000000003</v>
      </c>
      <c r="AS21">
        <v>1.3668000000000002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621.8503811342166</v>
      </c>
      <c r="DN21">
        <v>21.328886317432563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82.077447487962189</v>
      </c>
      <c r="L22">
        <v>29.995586573768954</v>
      </c>
      <c r="M22">
        <v>0</v>
      </c>
      <c r="N22">
        <v>29.975717535876793</v>
      </c>
      <c r="O22">
        <v>50.382674755352973</v>
      </c>
      <c r="P22">
        <v>43.85694249649368</v>
      </c>
      <c r="Q22">
        <v>0</v>
      </c>
      <c r="R22">
        <v>8.5321164510166358</v>
      </c>
      <c r="S22">
        <v>3.0001363383416804</v>
      </c>
      <c r="T22">
        <v>0</v>
      </c>
      <c r="U22">
        <v>330.95521253735768</v>
      </c>
      <c r="V22">
        <v>3.6201884252539913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3.3453680000000015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6.7360699999999998</v>
      </c>
      <c r="AL22">
        <v>18.001100000000005</v>
      </c>
      <c r="AM22">
        <v>0</v>
      </c>
      <c r="AN22">
        <v>0</v>
      </c>
      <c r="AO22">
        <v>0.224028</v>
      </c>
      <c r="AP22">
        <v>1.3013575663412231</v>
      </c>
      <c r="AQ22">
        <v>0</v>
      </c>
      <c r="AR22">
        <v>1.6824000000000003</v>
      </c>
      <c r="AS22">
        <v>1.3668000000000002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639.34967682129559</v>
      </c>
      <c r="DN22">
        <v>21.929813637968977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82.077447487962189</v>
      </c>
      <c r="L23">
        <v>29.995637751188834</v>
      </c>
      <c r="M23">
        <v>0</v>
      </c>
      <c r="N23">
        <v>29.975717535876793</v>
      </c>
      <c r="O23">
        <v>50.382674755352973</v>
      </c>
      <c r="P23">
        <v>43.85694249649368</v>
      </c>
      <c r="Q23">
        <v>0</v>
      </c>
      <c r="R23">
        <v>8.5321164510166358</v>
      </c>
      <c r="S23">
        <v>3.0001363383416804</v>
      </c>
      <c r="T23">
        <v>0</v>
      </c>
      <c r="U23">
        <v>330.95521253735768</v>
      </c>
      <c r="V23">
        <v>3.6201884252539913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3.3453680000000015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6.7360699999999998</v>
      </c>
      <c r="AL23">
        <v>18.001100000000005</v>
      </c>
      <c r="AM23">
        <v>0</v>
      </c>
      <c r="AN23">
        <v>0</v>
      </c>
      <c r="AO23">
        <v>0.224028</v>
      </c>
      <c r="AP23">
        <v>1.3013575663412231</v>
      </c>
      <c r="AQ23">
        <v>0</v>
      </c>
      <c r="AR23">
        <v>1.6824000000000003</v>
      </c>
      <c r="AS23">
        <v>1.3668000000000002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643.7209767828441</v>
      </c>
      <c r="DN23">
        <v>22.079924453840448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82.077447487962189</v>
      </c>
      <c r="L24">
        <v>45.003185383710289</v>
      </c>
      <c r="M24">
        <v>0</v>
      </c>
      <c r="N24">
        <v>29.975717535876793</v>
      </c>
      <c r="O24">
        <v>50.382674755352973</v>
      </c>
      <c r="P24">
        <v>43.85694249649368</v>
      </c>
      <c r="Q24">
        <v>0</v>
      </c>
      <c r="R24">
        <v>8.5321164510166358</v>
      </c>
      <c r="S24">
        <v>3.0001048791609675</v>
      </c>
      <c r="T24">
        <v>0</v>
      </c>
      <c r="U24">
        <v>330.95521253735768</v>
      </c>
      <c r="V24">
        <v>3.6201884252539913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5.6767440000000002</v>
      </c>
      <c r="AI24">
        <v>0</v>
      </c>
      <c r="AJ24">
        <v>0</v>
      </c>
      <c r="AK24">
        <v>6.7360699999999998</v>
      </c>
      <c r="AL24">
        <v>18.001100000000005</v>
      </c>
      <c r="AM24">
        <v>0</v>
      </c>
      <c r="AN24">
        <v>0</v>
      </c>
      <c r="AO24">
        <v>0.224028</v>
      </c>
      <c r="AP24">
        <v>1.3013575663412231</v>
      </c>
      <c r="AQ24">
        <v>0</v>
      </c>
      <c r="AR24">
        <v>1.6824000000000003</v>
      </c>
      <c r="AS24">
        <v>1.3668000000000002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660.51606234237227</v>
      </c>
      <c r="DN24">
        <v>22.65666906765302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65.22502305097629</v>
      </c>
      <c r="M25">
        <v>0</v>
      </c>
      <c r="N25">
        <v>29.975717535876793</v>
      </c>
      <c r="O25">
        <v>50.382674755352973</v>
      </c>
      <c r="P25">
        <v>43.85694249649368</v>
      </c>
      <c r="Q25">
        <v>2.544037267080745</v>
      </c>
      <c r="R25">
        <v>8.5321164510166358</v>
      </c>
      <c r="S25">
        <v>6.7035612700901606</v>
      </c>
      <c r="T25">
        <v>0</v>
      </c>
      <c r="U25">
        <v>330.95521253735768</v>
      </c>
      <c r="V25">
        <v>3.6201884252539913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10.824300000000003</v>
      </c>
      <c r="AI25">
        <v>0</v>
      </c>
      <c r="AJ25">
        <v>0</v>
      </c>
      <c r="AK25">
        <v>6.7360699999999998</v>
      </c>
      <c r="AL25">
        <v>18.001100000000005</v>
      </c>
      <c r="AM25">
        <v>0</v>
      </c>
      <c r="AN25">
        <v>0</v>
      </c>
      <c r="AO25">
        <v>0.224028</v>
      </c>
      <c r="AP25">
        <v>1.3013575663412231</v>
      </c>
      <c r="AQ25">
        <v>0</v>
      </c>
      <c r="AR25">
        <v>1.6824000000000003</v>
      </c>
      <c r="AS25">
        <v>1.3668000000000002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691.08326895703431</v>
      </c>
      <c r="DN25">
        <v>23.706349778266993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65.22502305097629</v>
      </c>
      <c r="M26">
        <v>0</v>
      </c>
      <c r="N26">
        <v>29.975717535876793</v>
      </c>
      <c r="O26">
        <v>50.382674755352973</v>
      </c>
      <c r="P26">
        <v>43.85694249649368</v>
      </c>
      <c r="Q26">
        <v>2.544037267080745</v>
      </c>
      <c r="R26">
        <v>8.5321164510166358</v>
      </c>
      <c r="S26">
        <v>6.7035612700901606</v>
      </c>
      <c r="T26">
        <v>0</v>
      </c>
      <c r="U26">
        <v>330.95521253735768</v>
      </c>
      <c r="V26">
        <v>3.6201884252539913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3.3453680000000015</v>
      </c>
      <c r="AC26">
        <v>0</v>
      </c>
      <c r="AD26">
        <v>4.4621499999999994</v>
      </c>
      <c r="AE26">
        <v>8.3717191999999976</v>
      </c>
      <c r="AF26">
        <v>0</v>
      </c>
      <c r="AG26">
        <v>0</v>
      </c>
      <c r="AH26">
        <v>14.432400000000003</v>
      </c>
      <c r="AI26">
        <v>0.96990000000000021</v>
      </c>
      <c r="AJ26">
        <v>0</v>
      </c>
      <c r="AK26">
        <v>6.7360699999999998</v>
      </c>
      <c r="AL26">
        <v>3.2461000000000007</v>
      </c>
      <c r="AM26">
        <v>1.32054</v>
      </c>
      <c r="AN26">
        <v>0</v>
      </c>
      <c r="AO26">
        <v>0.224028</v>
      </c>
      <c r="AP26">
        <v>1.3013575663412231</v>
      </c>
      <c r="AQ26">
        <v>0</v>
      </c>
      <c r="AR26">
        <v>1.6824000000000003</v>
      </c>
      <c r="AS26">
        <v>1.3668000000000002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686.32323737241745</v>
      </c>
      <c r="DN26">
        <v>23.542931742874064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65.22502305097629</v>
      </c>
      <c r="M27">
        <v>0</v>
      </c>
      <c r="N27">
        <v>29.975717535876793</v>
      </c>
      <c r="O27">
        <v>50.382674755352973</v>
      </c>
      <c r="P27">
        <v>43.85694249649368</v>
      </c>
      <c r="Q27">
        <v>2.544037267080745</v>
      </c>
      <c r="R27">
        <v>8.5321164510166358</v>
      </c>
      <c r="S27">
        <v>6.7035612700901606</v>
      </c>
      <c r="T27">
        <v>0</v>
      </c>
      <c r="U27">
        <v>330.95521253735768</v>
      </c>
      <c r="V27">
        <v>3.6201884252539913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0.32340000000000002</v>
      </c>
      <c r="AD27">
        <v>6.9448499999999997</v>
      </c>
      <c r="AE27">
        <v>12.557578800000002</v>
      </c>
      <c r="AF27">
        <v>0</v>
      </c>
      <c r="AG27">
        <v>0</v>
      </c>
      <c r="AH27">
        <v>19.243200000000002</v>
      </c>
      <c r="AI27">
        <v>4.1524652000000009</v>
      </c>
      <c r="AJ27">
        <v>0</v>
      </c>
      <c r="AK27">
        <v>6.7360699999999998</v>
      </c>
      <c r="AL27">
        <v>0.59020000000000006</v>
      </c>
      <c r="AM27">
        <v>2.6817120000000001</v>
      </c>
      <c r="AN27">
        <v>0</v>
      </c>
      <c r="AO27">
        <v>0.224028</v>
      </c>
      <c r="AP27">
        <v>1.3013575663412231</v>
      </c>
      <c r="AQ27">
        <v>0</v>
      </c>
      <c r="AR27">
        <v>1.6824000000000003</v>
      </c>
      <c r="AS27">
        <v>1.3668000000000002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625.70786051518076</v>
      </c>
      <c r="DN27">
        <v>21.461436292138561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67.470346296774323</v>
      </c>
      <c r="M28">
        <v>0</v>
      </c>
      <c r="N28">
        <v>29.975717535876793</v>
      </c>
      <c r="O28">
        <v>50.382674755352973</v>
      </c>
      <c r="P28">
        <v>43.85694249649368</v>
      </c>
      <c r="Q28">
        <v>2.5426486567164179</v>
      </c>
      <c r="R28">
        <v>8.5321164510166358</v>
      </c>
      <c r="S28">
        <v>6.9287527344398354</v>
      </c>
      <c r="T28">
        <v>0</v>
      </c>
      <c r="U28">
        <v>330.95521253735768</v>
      </c>
      <c r="V28">
        <v>3.6201884252539913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4.9205309999999987</v>
      </c>
      <c r="AD28">
        <v>9.2812720000000013</v>
      </c>
      <c r="AE28">
        <v>12.557578800000002</v>
      </c>
      <c r="AF28">
        <v>0</v>
      </c>
      <c r="AG28">
        <v>0</v>
      </c>
      <c r="AH28">
        <v>28.864800000000006</v>
      </c>
      <c r="AI28">
        <v>4.1524652000000009</v>
      </c>
      <c r="AJ28">
        <v>0</v>
      </c>
      <c r="AK28">
        <v>6.7360699999999998</v>
      </c>
      <c r="AL28">
        <v>0.59020000000000006</v>
      </c>
      <c r="AM28">
        <v>4.0144416000000014</v>
      </c>
      <c r="AN28">
        <v>0</v>
      </c>
      <c r="AO28">
        <v>0.224028</v>
      </c>
      <c r="AP28">
        <v>1.3013575663412231</v>
      </c>
      <c r="AQ28">
        <v>0</v>
      </c>
      <c r="AR28">
        <v>2.8039999999999998</v>
      </c>
      <c r="AS28">
        <v>1.3668000000000002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656.6497897136727</v>
      </c>
      <c r="DN28">
        <v>22.524056739031241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65.22502305097629</v>
      </c>
      <c r="M29">
        <v>0</v>
      </c>
      <c r="N29">
        <v>29.975717535876793</v>
      </c>
      <c r="O29">
        <v>50.382674755352973</v>
      </c>
      <c r="P29">
        <v>43.85694249649368</v>
      </c>
      <c r="Q29">
        <v>2.5426486567164179</v>
      </c>
      <c r="R29">
        <v>8.5321164510166358</v>
      </c>
      <c r="S29">
        <v>6.7004883116883116</v>
      </c>
      <c r="T29">
        <v>0</v>
      </c>
      <c r="U29">
        <v>330.95521253735768</v>
      </c>
      <c r="V29">
        <v>3.6201884252539913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4.9205309999999987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6.7360699999999998</v>
      </c>
      <c r="AL29">
        <v>0.59020000000000006</v>
      </c>
      <c r="AM29">
        <v>4.0144416000000014</v>
      </c>
      <c r="AN29">
        <v>0</v>
      </c>
      <c r="AO29">
        <v>0.224028</v>
      </c>
      <c r="AP29">
        <v>1.3013575663412231</v>
      </c>
      <c r="AQ29">
        <v>0</v>
      </c>
      <c r="AR29">
        <v>12.618</v>
      </c>
      <c r="AS29">
        <v>1.3668000000000002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671.69535447675514</v>
      </c>
      <c r="DN29">
        <v>23.040802786032419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65.22502305097629</v>
      </c>
      <c r="M30">
        <v>0</v>
      </c>
      <c r="N30">
        <v>29.975717535876793</v>
      </c>
      <c r="O30">
        <v>50.382674755352973</v>
      </c>
      <c r="P30">
        <v>43.85694249649368</v>
      </c>
      <c r="Q30">
        <v>2.544037267080745</v>
      </c>
      <c r="R30">
        <v>8.5321164510166358</v>
      </c>
      <c r="S30">
        <v>6.7035612700901606</v>
      </c>
      <c r="T30">
        <v>0</v>
      </c>
      <c r="U30">
        <v>330.95521253735768</v>
      </c>
      <c r="V30">
        <v>3.6201884252539913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4.9205309999999987</v>
      </c>
      <c r="AD30">
        <v>9.2812720000000013</v>
      </c>
      <c r="AE30">
        <v>12.557578800000002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6.7360699999999998</v>
      </c>
      <c r="AL30">
        <v>0.59020000000000006</v>
      </c>
      <c r="AM30">
        <v>4.0144416000000014</v>
      </c>
      <c r="AN30">
        <v>0</v>
      </c>
      <c r="AO30">
        <v>0.224028</v>
      </c>
      <c r="AP30">
        <v>1.3013575663412231</v>
      </c>
      <c r="AQ30">
        <v>0</v>
      </c>
      <c r="AR30">
        <v>12.618</v>
      </c>
      <c r="AS30">
        <v>1.3668000000000002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671.69966802949864</v>
      </c>
      <c r="DN30">
        <v>23.040950802055061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65.225885335465833</v>
      </c>
      <c r="M31">
        <v>0</v>
      </c>
      <c r="N31">
        <v>29.975717535876793</v>
      </c>
      <c r="O31">
        <v>50.382674755352973</v>
      </c>
      <c r="P31">
        <v>43.85694249649368</v>
      </c>
      <c r="Q31">
        <v>2.5417690140845068</v>
      </c>
      <c r="R31">
        <v>8.5321164510166358</v>
      </c>
      <c r="S31">
        <v>6.7008475247524766</v>
      </c>
      <c r="T31">
        <v>0</v>
      </c>
      <c r="U31">
        <v>330.95521253735768</v>
      </c>
      <c r="V31">
        <v>3.6201884252539913</v>
      </c>
      <c r="W31">
        <v>11.491175663311985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4.9205309999999987</v>
      </c>
      <c r="AD31">
        <v>8.3875000000000011</v>
      </c>
      <c r="AE31">
        <v>12.557578800000002</v>
      </c>
      <c r="AF31">
        <v>0</v>
      </c>
      <c r="AG31">
        <v>0</v>
      </c>
      <c r="AH31">
        <v>28.864800000000006</v>
      </c>
      <c r="AI31">
        <v>4.1524652000000009</v>
      </c>
      <c r="AJ31">
        <v>0</v>
      </c>
      <c r="AK31">
        <v>6.7360699999999998</v>
      </c>
      <c r="AL31">
        <v>0.59020000000000006</v>
      </c>
      <c r="AM31">
        <v>4.0144416000000014</v>
      </c>
      <c r="AN31">
        <v>0</v>
      </c>
      <c r="AO31">
        <v>0.224028</v>
      </c>
      <c r="AP31">
        <v>1.3013575663412231</v>
      </c>
      <c r="AQ31">
        <v>0</v>
      </c>
      <c r="AR31">
        <v>1.6824000000000003</v>
      </c>
      <c r="AS31">
        <v>1.7084999999999997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655.93832227482949</v>
      </c>
      <c r="DN31">
        <v>22.499704842879737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65.225885335465833</v>
      </c>
      <c r="M32">
        <v>0</v>
      </c>
      <c r="N32">
        <v>29.975717535876793</v>
      </c>
      <c r="O32">
        <v>50.382674755352973</v>
      </c>
      <c r="P32">
        <v>43.85694249649368</v>
      </c>
      <c r="Q32">
        <v>2.5417690140845068</v>
      </c>
      <c r="R32">
        <v>8.5314811197916658</v>
      </c>
      <c r="S32">
        <v>6.7008475247524766</v>
      </c>
      <c r="T32">
        <v>0</v>
      </c>
      <c r="U32">
        <v>330.95521253735768</v>
      </c>
      <c r="V32">
        <v>3.6201884252539913</v>
      </c>
      <c r="W32">
        <v>11.491175663311985</v>
      </c>
      <c r="X32">
        <v>24.978029028186793</v>
      </c>
      <c r="Y32">
        <v>0</v>
      </c>
      <c r="Z32">
        <v>4.9688495999999995</v>
      </c>
      <c r="AA32">
        <v>6.6215441055814726</v>
      </c>
      <c r="AB32">
        <v>10.036104000000002</v>
      </c>
      <c r="AC32">
        <v>4.9205309999999987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4.1524652000000009</v>
      </c>
      <c r="AJ32">
        <v>0</v>
      </c>
      <c r="AK32">
        <v>6.7360699999999998</v>
      </c>
      <c r="AL32">
        <v>0.59020000000000006</v>
      </c>
      <c r="AM32">
        <v>4.0144416000000014</v>
      </c>
      <c r="AN32">
        <v>0</v>
      </c>
      <c r="AO32">
        <v>0.224028</v>
      </c>
      <c r="AP32">
        <v>1.3013575663412231</v>
      </c>
      <c r="AQ32">
        <v>0</v>
      </c>
      <c r="AR32">
        <v>1.6824000000000003</v>
      </c>
      <c r="AS32">
        <v>1.7084999999999997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649.00708757245332</v>
      </c>
      <c r="DN32">
        <v>22.261605735398163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65.225885335465833</v>
      </c>
      <c r="M33">
        <v>0</v>
      </c>
      <c r="N33">
        <v>29.975717535876793</v>
      </c>
      <c r="O33">
        <v>50.382674755352973</v>
      </c>
      <c r="P33">
        <v>43.85694249649368</v>
      </c>
      <c r="Q33">
        <v>2.5417690140845068</v>
      </c>
      <c r="R33">
        <v>8.5314811197916658</v>
      </c>
      <c r="S33">
        <v>6.7008475247524766</v>
      </c>
      <c r="T33">
        <v>0</v>
      </c>
      <c r="U33">
        <v>330.95521253735768</v>
      </c>
      <c r="V33">
        <v>3.6201884252539913</v>
      </c>
      <c r="W33">
        <v>11.491175663311985</v>
      </c>
      <c r="X33">
        <v>24.978029028186793</v>
      </c>
      <c r="Y33">
        <v>0</v>
      </c>
      <c r="Z33">
        <v>1.6562832000000001</v>
      </c>
      <c r="AA33">
        <v>3.4110984786328795</v>
      </c>
      <c r="AB33">
        <v>10.036104000000002</v>
      </c>
      <c r="AC33">
        <v>4.9205309999999987</v>
      </c>
      <c r="AD33">
        <v>2.3149499999999996</v>
      </c>
      <c r="AE33">
        <v>12.557578800000002</v>
      </c>
      <c r="AF33">
        <v>0</v>
      </c>
      <c r="AG33">
        <v>0</v>
      </c>
      <c r="AH33">
        <v>27.662099999999999</v>
      </c>
      <c r="AI33">
        <v>0.96990000000000021</v>
      </c>
      <c r="AJ33">
        <v>0</v>
      </c>
      <c r="AK33">
        <v>6.7360699999999998</v>
      </c>
      <c r="AL33">
        <v>0.59020000000000006</v>
      </c>
      <c r="AM33">
        <v>4.0144416000000014</v>
      </c>
      <c r="AN33">
        <v>0</v>
      </c>
      <c r="AO33">
        <v>0.224028</v>
      </c>
      <c r="AP33">
        <v>1.3013575663412231</v>
      </c>
      <c r="AQ33">
        <v>0</v>
      </c>
      <c r="AR33">
        <v>1.6824000000000003</v>
      </c>
      <c r="AS33">
        <v>1.7084999999999997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636.22294407519894</v>
      </c>
      <c r="DN33">
        <v>21.82252200570375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65.22502305097629</v>
      </c>
      <c r="M34">
        <v>0</v>
      </c>
      <c r="N34">
        <v>29.975717535876793</v>
      </c>
      <c r="O34">
        <v>50.382674755352973</v>
      </c>
      <c r="P34">
        <v>43.85694249649368</v>
      </c>
      <c r="Q34">
        <v>2.1111878603491276</v>
      </c>
      <c r="R34">
        <v>8.4616453538365946</v>
      </c>
      <c r="S34">
        <v>6.3543261207609589</v>
      </c>
      <c r="T34">
        <v>0</v>
      </c>
      <c r="U34">
        <v>330.95521253735768</v>
      </c>
      <c r="V34">
        <v>3.6201884252539913</v>
      </c>
      <c r="W34">
        <v>11.491175663311985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8.3717191999999976</v>
      </c>
      <c r="AF34">
        <v>0</v>
      </c>
      <c r="AG34">
        <v>0</v>
      </c>
      <c r="AH34">
        <v>21.648600000000005</v>
      </c>
      <c r="AI34">
        <v>0</v>
      </c>
      <c r="AJ34">
        <v>0</v>
      </c>
      <c r="AK34">
        <v>6.7360699999999998</v>
      </c>
      <c r="AL34">
        <v>0.59020000000000006</v>
      </c>
      <c r="AM34">
        <v>2.6817120000000001</v>
      </c>
      <c r="AN34">
        <v>0</v>
      </c>
      <c r="AO34">
        <v>0.224028</v>
      </c>
      <c r="AP34">
        <v>1.3013575663412231</v>
      </c>
      <c r="AQ34">
        <v>0</v>
      </c>
      <c r="AR34">
        <v>1.6824000000000003</v>
      </c>
      <c r="AS34">
        <v>1.7084999999999997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604.95343403524191</v>
      </c>
      <c r="DN34">
        <v>20.748643558856244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65.226255208164574</v>
      </c>
      <c r="M35">
        <v>0</v>
      </c>
      <c r="N35">
        <v>29.975717535876793</v>
      </c>
      <c r="O35">
        <v>50.382674755352973</v>
      </c>
      <c r="P35">
        <v>43.85694249649368</v>
      </c>
      <c r="Q35">
        <v>2.6257622213836482</v>
      </c>
      <c r="R35">
        <v>8.5321164510166358</v>
      </c>
      <c r="S35">
        <v>6.7004883116883116</v>
      </c>
      <c r="T35">
        <v>0</v>
      </c>
      <c r="U35">
        <v>330.95521253735768</v>
      </c>
      <c r="V35">
        <v>3.6201884252539913</v>
      </c>
      <c r="W35">
        <v>11.491175663311985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8.3717191999999976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6.7360699999999998</v>
      </c>
      <c r="AL35">
        <v>0.59020000000000006</v>
      </c>
      <c r="AM35">
        <v>1.340856</v>
      </c>
      <c r="AN35">
        <v>0</v>
      </c>
      <c r="AO35">
        <v>0.224028</v>
      </c>
      <c r="AP35">
        <v>1.3013575663412231</v>
      </c>
      <c r="AQ35">
        <v>0</v>
      </c>
      <c r="AR35">
        <v>1.6824000000000003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600.8985624132215</v>
      </c>
      <c r="DN35">
        <v>20.609398987206951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65.226417237246409</v>
      </c>
      <c r="M36">
        <v>0</v>
      </c>
      <c r="N36">
        <v>29.975717535876793</v>
      </c>
      <c r="O36">
        <v>50.382674755352973</v>
      </c>
      <c r="P36">
        <v>43.85694249649368</v>
      </c>
      <c r="Q36">
        <v>2.5426486567164179</v>
      </c>
      <c r="R36">
        <v>8.5321164510166358</v>
      </c>
      <c r="S36">
        <v>6.7004883116883116</v>
      </c>
      <c r="T36">
        <v>0</v>
      </c>
      <c r="U36">
        <v>330.95521253735768</v>
      </c>
      <c r="V36">
        <v>3.6201884252539913</v>
      </c>
      <c r="W36">
        <v>11.491175663311985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8.3717191999999976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6.7360699999999998</v>
      </c>
      <c r="AL36">
        <v>0.59020000000000006</v>
      </c>
      <c r="AM36">
        <v>0</v>
      </c>
      <c r="AN36">
        <v>0</v>
      </c>
      <c r="AO36">
        <v>0.224028</v>
      </c>
      <c r="AP36">
        <v>1.3013575663412231</v>
      </c>
      <c r="AQ36">
        <v>0</v>
      </c>
      <c r="AR36">
        <v>2.8039999999999998</v>
      </c>
      <c r="AS36">
        <v>6.2872799999999991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601.71654536589699</v>
      </c>
      <c r="DN36">
        <v>20.637488498945974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65.227024066805399</v>
      </c>
      <c r="M37">
        <v>0</v>
      </c>
      <c r="N37">
        <v>29.975717535876793</v>
      </c>
      <c r="O37">
        <v>50.382674755352973</v>
      </c>
      <c r="P37">
        <v>43.85694249649368</v>
      </c>
      <c r="Q37">
        <v>2.5426486567164179</v>
      </c>
      <c r="R37">
        <v>8.5321164510166358</v>
      </c>
      <c r="S37">
        <v>6.7004883116883116</v>
      </c>
      <c r="T37">
        <v>0</v>
      </c>
      <c r="U37">
        <v>330.95521253735768</v>
      </c>
      <c r="V37">
        <v>3.6201884252539913</v>
      </c>
      <c r="W37">
        <v>11.491175663311985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8.3717191999999976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6.7360699999999998</v>
      </c>
      <c r="AL37">
        <v>0.59020000000000006</v>
      </c>
      <c r="AM37">
        <v>0</v>
      </c>
      <c r="AN37">
        <v>0</v>
      </c>
      <c r="AO37">
        <v>0.224028</v>
      </c>
      <c r="AP37">
        <v>1.3013575663412231</v>
      </c>
      <c r="AQ37">
        <v>0</v>
      </c>
      <c r="AR37">
        <v>12.618</v>
      </c>
      <c r="AS37">
        <v>6.2872799999999991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606.55422581789855</v>
      </c>
      <c r="DN37">
        <v>20.803614876503538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65.227024066805399</v>
      </c>
      <c r="M38">
        <v>0</v>
      </c>
      <c r="N38">
        <v>29.975717535876793</v>
      </c>
      <c r="O38">
        <v>50.382674755352973</v>
      </c>
      <c r="P38">
        <v>43.85694249649368</v>
      </c>
      <c r="Q38">
        <v>2.5426486567164179</v>
      </c>
      <c r="R38">
        <v>8.5321164510166358</v>
      </c>
      <c r="S38">
        <v>6.7004883116883116</v>
      </c>
      <c r="T38">
        <v>0</v>
      </c>
      <c r="U38">
        <v>330.95521253735768</v>
      </c>
      <c r="V38">
        <v>3.6201884252539913</v>
      </c>
      <c r="W38">
        <v>11.491175663311985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8.3717191999999976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6.7360699999999998</v>
      </c>
      <c r="AL38">
        <v>0.59020000000000006</v>
      </c>
      <c r="AM38">
        <v>0</v>
      </c>
      <c r="AN38">
        <v>0</v>
      </c>
      <c r="AO38">
        <v>0.224028</v>
      </c>
      <c r="AP38">
        <v>1.3013575663412231</v>
      </c>
      <c r="AQ38">
        <v>0</v>
      </c>
      <c r="AR38">
        <v>12.618</v>
      </c>
      <c r="AS38">
        <v>6.2872799999999991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601.90314437789857</v>
      </c>
      <c r="DN38">
        <v>20.643896316503536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65.227024066805399</v>
      </c>
      <c r="M39">
        <v>0</v>
      </c>
      <c r="N39">
        <v>29.975717535876793</v>
      </c>
      <c r="O39">
        <v>50.382674755352973</v>
      </c>
      <c r="P39">
        <v>43.85694249649368</v>
      </c>
      <c r="Q39">
        <v>2.5426486567164179</v>
      </c>
      <c r="R39">
        <v>8.5321164510166358</v>
      </c>
      <c r="S39">
        <v>6.7004883116883116</v>
      </c>
      <c r="T39">
        <v>0</v>
      </c>
      <c r="U39">
        <v>330.95521253735768</v>
      </c>
      <c r="V39">
        <v>3.6201884252539913</v>
      </c>
      <c r="W39">
        <v>11.491175663311985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8.3717191999999976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6.7360699999999998</v>
      </c>
      <c r="AL39">
        <v>0.59020000000000006</v>
      </c>
      <c r="AM39">
        <v>0</v>
      </c>
      <c r="AN39">
        <v>0</v>
      </c>
      <c r="AO39">
        <v>0</v>
      </c>
      <c r="AP39">
        <v>1.3013575663412231</v>
      </c>
      <c r="AQ39">
        <v>0</v>
      </c>
      <c r="AR39">
        <v>2.8039999999999998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592.19837880589853</v>
      </c>
      <c r="DN39">
        <v>20.310633888503535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65.227024066805399</v>
      </c>
      <c r="M40">
        <v>0</v>
      </c>
      <c r="N40">
        <v>29.975717535876793</v>
      </c>
      <c r="O40">
        <v>50.382674755352973</v>
      </c>
      <c r="P40">
        <v>43.85694249649368</v>
      </c>
      <c r="Q40">
        <v>2.5426486567164179</v>
      </c>
      <c r="R40">
        <v>8.5321164510166358</v>
      </c>
      <c r="S40">
        <v>6.7004883116883116</v>
      </c>
      <c r="T40">
        <v>0</v>
      </c>
      <c r="U40">
        <v>330.95521253735768</v>
      </c>
      <c r="V40">
        <v>3.6201884252539913</v>
      </c>
      <c r="W40">
        <v>11.491175663311985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8.3717191999999976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6.7360699999999998</v>
      </c>
      <c r="AL40">
        <v>0.59020000000000006</v>
      </c>
      <c r="AM40">
        <v>0</v>
      </c>
      <c r="AN40">
        <v>0</v>
      </c>
      <c r="AO40">
        <v>0</v>
      </c>
      <c r="AP40">
        <v>1.3013575663412231</v>
      </c>
      <c r="AQ40">
        <v>0</v>
      </c>
      <c r="AR40">
        <v>2.2432000000000007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591.65619746749269</v>
      </c>
      <c r="DN40">
        <v>20.292015226909331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65.227024066805399</v>
      </c>
      <c r="M41">
        <v>0</v>
      </c>
      <c r="N41">
        <v>29.975717535876793</v>
      </c>
      <c r="O41">
        <v>50.382674755352973</v>
      </c>
      <c r="P41">
        <v>43.85694249649368</v>
      </c>
      <c r="Q41">
        <v>2.5426486567164179</v>
      </c>
      <c r="R41">
        <v>8.5321164510166358</v>
      </c>
      <c r="S41">
        <v>6.7004883116883116</v>
      </c>
      <c r="T41">
        <v>0</v>
      </c>
      <c r="U41">
        <v>330.95521253735768</v>
      </c>
      <c r="V41">
        <v>3.6201884252539913</v>
      </c>
      <c r="W41">
        <v>11.491175663311985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8.3717191999999976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6.7360699999999998</v>
      </c>
      <c r="AL41">
        <v>0.59020000000000006</v>
      </c>
      <c r="AM41">
        <v>0</v>
      </c>
      <c r="AN41">
        <v>0</v>
      </c>
      <c r="AO41">
        <v>0</v>
      </c>
      <c r="AP41">
        <v>1.3013575663412231</v>
      </c>
      <c r="AQ41">
        <v>0</v>
      </c>
      <c r="AR41">
        <v>2.2432000000000007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591.65619746749269</v>
      </c>
      <c r="DN41">
        <v>20.292015226909331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65.227024066805399</v>
      </c>
      <c r="M42">
        <v>0</v>
      </c>
      <c r="N42">
        <v>29.975717535876793</v>
      </c>
      <c r="O42">
        <v>50.382674755352973</v>
      </c>
      <c r="P42">
        <v>43.85694249649368</v>
      </c>
      <c r="Q42">
        <v>2.5426486567164179</v>
      </c>
      <c r="R42">
        <v>8.5321164510166358</v>
      </c>
      <c r="S42">
        <v>6.7004883116883116</v>
      </c>
      <c r="T42">
        <v>0</v>
      </c>
      <c r="U42">
        <v>330.95521253735768</v>
      </c>
      <c r="V42">
        <v>3.6201884252539913</v>
      </c>
      <c r="W42">
        <v>11.491175663311985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8.3717191999999976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6.7360699999999998</v>
      </c>
      <c r="AL42">
        <v>0.59020000000000006</v>
      </c>
      <c r="AM42">
        <v>0</v>
      </c>
      <c r="AN42">
        <v>0</v>
      </c>
      <c r="AO42">
        <v>0</v>
      </c>
      <c r="AP42">
        <v>1.3013575663412231</v>
      </c>
      <c r="AQ42">
        <v>0</v>
      </c>
      <c r="AR42">
        <v>2.2432000000000007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591.65619746749269</v>
      </c>
      <c r="DN42">
        <v>20.292015226909331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65.227024066805399</v>
      </c>
      <c r="M43">
        <v>0</v>
      </c>
      <c r="N43">
        <v>29.975717535876793</v>
      </c>
      <c r="O43">
        <v>50.382674755352973</v>
      </c>
      <c r="P43">
        <v>43.85694249649368</v>
      </c>
      <c r="Q43">
        <v>2.5426486567164179</v>
      </c>
      <c r="R43">
        <v>8.5321164510166358</v>
      </c>
      <c r="S43">
        <v>6.7004883116883116</v>
      </c>
      <c r="T43">
        <v>0</v>
      </c>
      <c r="U43">
        <v>330.95521253735768</v>
      </c>
      <c r="V43">
        <v>3.6201884252539913</v>
      </c>
      <c r="W43">
        <v>11.491175663311985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8.3717191999999976</v>
      </c>
      <c r="AF43">
        <v>0</v>
      </c>
      <c r="AG43">
        <v>0</v>
      </c>
      <c r="AH43">
        <v>4.8108000000000004</v>
      </c>
      <c r="AI43">
        <v>0</v>
      </c>
      <c r="AJ43">
        <v>0</v>
      </c>
      <c r="AK43">
        <v>6.7360699999999998</v>
      </c>
      <c r="AL43">
        <v>0.59020000000000006</v>
      </c>
      <c r="AM43">
        <v>0</v>
      </c>
      <c r="AN43">
        <v>0</v>
      </c>
      <c r="AO43">
        <v>0</v>
      </c>
      <c r="AP43">
        <v>1.3013575663412231</v>
      </c>
      <c r="AQ43">
        <v>0</v>
      </c>
      <c r="AR43">
        <v>2.2432000000000007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591.65619746749269</v>
      </c>
      <c r="DN43">
        <v>20.292015226909331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65.227024066805399</v>
      </c>
      <c r="M44">
        <v>0</v>
      </c>
      <c r="N44">
        <v>29.975717535876793</v>
      </c>
      <c r="O44">
        <v>50.382674755352973</v>
      </c>
      <c r="P44">
        <v>43.85694249649368</v>
      </c>
      <c r="Q44">
        <v>2.5426486567164179</v>
      </c>
      <c r="R44">
        <v>8.5321164510166358</v>
      </c>
      <c r="S44">
        <v>6.7004883116883116</v>
      </c>
      <c r="T44">
        <v>0</v>
      </c>
      <c r="U44">
        <v>330.95521253735768</v>
      </c>
      <c r="V44">
        <v>3.6201884252539913</v>
      </c>
      <c r="W44">
        <v>11.491175663311985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4.8108000000000004</v>
      </c>
      <c r="AI44">
        <v>0</v>
      </c>
      <c r="AJ44">
        <v>0</v>
      </c>
      <c r="AK44">
        <v>6.7360699999999998</v>
      </c>
      <c r="AL44">
        <v>0.59020000000000006</v>
      </c>
      <c r="AM44">
        <v>0</v>
      </c>
      <c r="AN44">
        <v>0</v>
      </c>
      <c r="AO44">
        <v>0</v>
      </c>
      <c r="AP44">
        <v>1.3013575663412231</v>
      </c>
      <c r="AQ44">
        <v>0</v>
      </c>
      <c r="AR44">
        <v>2.2432000000000007</v>
      </c>
      <c r="AS44">
        <v>3.7586999999999997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585.16467735812842</v>
      </c>
      <c r="DN44">
        <v>20.069095736273567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65.227024066805399</v>
      </c>
      <c r="M45">
        <v>0</v>
      </c>
      <c r="N45">
        <v>29.975717535876793</v>
      </c>
      <c r="O45">
        <v>50.382674755352973</v>
      </c>
      <c r="P45">
        <v>43.85694249649368</v>
      </c>
      <c r="Q45">
        <v>2.4909688059701494</v>
      </c>
      <c r="R45">
        <v>8.5321164510166358</v>
      </c>
      <c r="S45">
        <v>6.5453844155844161</v>
      </c>
      <c r="T45">
        <v>0</v>
      </c>
      <c r="U45">
        <v>330.95521253735768</v>
      </c>
      <c r="V45">
        <v>3.6201884252539913</v>
      </c>
      <c r="W45">
        <v>11.491175663311985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4.8108000000000004</v>
      </c>
      <c r="AI45">
        <v>0</v>
      </c>
      <c r="AJ45">
        <v>0</v>
      </c>
      <c r="AK45">
        <v>6.7360699999999998</v>
      </c>
      <c r="AL45">
        <v>0.59020000000000006</v>
      </c>
      <c r="AM45">
        <v>0</v>
      </c>
      <c r="AN45">
        <v>0</v>
      </c>
      <c r="AO45">
        <v>0</v>
      </c>
      <c r="AP45">
        <v>1.3013575663412231</v>
      </c>
      <c r="AQ45">
        <v>0</v>
      </c>
      <c r="AR45">
        <v>2.2432000000000007</v>
      </c>
      <c r="AS45">
        <v>3.7586999999999997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584.96475883262508</v>
      </c>
      <c r="DN45">
        <v>20.062230514926682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65.227024066805399</v>
      </c>
      <c r="M46">
        <v>0</v>
      </c>
      <c r="N46">
        <v>29.975717535876793</v>
      </c>
      <c r="O46">
        <v>50.382674755352973</v>
      </c>
      <c r="P46">
        <v>43.85694249649368</v>
      </c>
      <c r="Q46">
        <v>2.4909688059701494</v>
      </c>
      <c r="R46">
        <v>8.5321164510166358</v>
      </c>
      <c r="S46">
        <v>6.5453844155844161</v>
      </c>
      <c r="T46">
        <v>0</v>
      </c>
      <c r="U46">
        <v>330.95521253735768</v>
      </c>
      <c r="V46">
        <v>3.6201884252539913</v>
      </c>
      <c r="W46">
        <v>11.491175663311985</v>
      </c>
      <c r="X46">
        <v>24.978029028186793</v>
      </c>
      <c r="Y46">
        <v>0</v>
      </c>
      <c r="Z46">
        <v>0</v>
      </c>
      <c r="AA46">
        <v>0</v>
      </c>
      <c r="AB46">
        <v>3.3453680000000015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4.8108000000000004</v>
      </c>
      <c r="AI46">
        <v>0</v>
      </c>
      <c r="AJ46">
        <v>0</v>
      </c>
      <c r="AK46">
        <v>6.7360699999999998</v>
      </c>
      <c r="AL46">
        <v>0.59020000000000006</v>
      </c>
      <c r="AM46">
        <v>0</v>
      </c>
      <c r="AN46">
        <v>0</v>
      </c>
      <c r="AO46">
        <v>0</v>
      </c>
      <c r="AP46">
        <v>1.3013575663412231</v>
      </c>
      <c r="AQ46">
        <v>0</v>
      </c>
      <c r="AR46">
        <v>2.2432000000000007</v>
      </c>
      <c r="AS46">
        <v>3.7586999999999997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584.96475883262508</v>
      </c>
      <c r="DN46">
        <v>20.062230514926682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4.4875064108527134</v>
      </c>
      <c r="L47">
        <v>65.227024066805399</v>
      </c>
      <c r="M47">
        <v>0</v>
      </c>
      <c r="N47">
        <v>29.975717535876793</v>
      </c>
      <c r="O47">
        <v>50.382674755352973</v>
      </c>
      <c r="P47">
        <v>43.85694249649368</v>
      </c>
      <c r="Q47">
        <v>2.5426486567164179</v>
      </c>
      <c r="R47">
        <v>8.5321164510166358</v>
      </c>
      <c r="S47">
        <v>6.7004883116883116</v>
      </c>
      <c r="T47">
        <v>0</v>
      </c>
      <c r="U47">
        <v>330.95521253735768</v>
      </c>
      <c r="V47">
        <v>3.7443091712626999</v>
      </c>
      <c r="W47">
        <v>11.491175663311985</v>
      </c>
      <c r="X47">
        <v>24.978029028186793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4.8108000000000004</v>
      </c>
      <c r="AI47">
        <v>0</v>
      </c>
      <c r="AJ47">
        <v>0</v>
      </c>
      <c r="AK47">
        <v>6.7360699999999998</v>
      </c>
      <c r="AL47">
        <v>0.59020000000000006</v>
      </c>
      <c r="AM47">
        <v>0</v>
      </c>
      <c r="AN47">
        <v>0</v>
      </c>
      <c r="AO47">
        <v>0</v>
      </c>
      <c r="AP47">
        <v>1.3013575663412231</v>
      </c>
      <c r="AQ47">
        <v>0</v>
      </c>
      <c r="AR47">
        <v>2.2432000000000007</v>
      </c>
      <c r="AS47">
        <v>3.7586999999999997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586.38889656323693</v>
      </c>
      <c r="DN47">
        <v>20.11113568802638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8.0774317021538469</v>
      </c>
      <c r="L48">
        <v>65.227024066805399</v>
      </c>
      <c r="M48">
        <v>0</v>
      </c>
      <c r="N48">
        <v>29.975717535876793</v>
      </c>
      <c r="O48">
        <v>50.382674755352973</v>
      </c>
      <c r="P48">
        <v>43.85694249649368</v>
      </c>
      <c r="Q48">
        <v>2.5426486567164179</v>
      </c>
      <c r="R48">
        <v>8.5321164510166358</v>
      </c>
      <c r="S48">
        <v>6.7004883116883116</v>
      </c>
      <c r="T48">
        <v>0</v>
      </c>
      <c r="U48">
        <v>330.95521253735768</v>
      </c>
      <c r="V48">
        <v>3.7443091712626999</v>
      </c>
      <c r="W48">
        <v>11.491175663311985</v>
      </c>
      <c r="X48">
        <v>24.978029028186793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4.8108000000000004</v>
      </c>
      <c r="AI48">
        <v>0</v>
      </c>
      <c r="AJ48">
        <v>0</v>
      </c>
      <c r="AK48">
        <v>6.7360699999999998</v>
      </c>
      <c r="AL48">
        <v>0.59020000000000006</v>
      </c>
      <c r="AM48">
        <v>0</v>
      </c>
      <c r="AN48">
        <v>0</v>
      </c>
      <c r="AO48">
        <v>0</v>
      </c>
      <c r="AP48">
        <v>1.3013575663412231</v>
      </c>
      <c r="AQ48">
        <v>0</v>
      </c>
      <c r="AR48">
        <v>2.2432000000000007</v>
      </c>
      <c r="AS48">
        <v>3.7586999999999997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589.85963648530014</v>
      </c>
      <c r="DN48">
        <v>20.230321057264305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11.555730283993116</v>
      </c>
      <c r="L49">
        <v>67.47034619707641</v>
      </c>
      <c r="M49">
        <v>0</v>
      </c>
      <c r="N49">
        <v>29.975717535876793</v>
      </c>
      <c r="O49">
        <v>50.382674755352973</v>
      </c>
      <c r="P49">
        <v>43.85694249649368</v>
      </c>
      <c r="Q49">
        <v>2.5426486567164179</v>
      </c>
      <c r="R49">
        <v>8.5321164510166358</v>
      </c>
      <c r="S49">
        <v>6.7004883116883116</v>
      </c>
      <c r="T49">
        <v>0</v>
      </c>
      <c r="U49">
        <v>330.95521253735768</v>
      </c>
      <c r="V49">
        <v>3.7443091712626999</v>
      </c>
      <c r="W49">
        <v>11.491175663311985</v>
      </c>
      <c r="X49">
        <v>24.978029028186793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4.8108000000000004</v>
      </c>
      <c r="AI49">
        <v>0</v>
      </c>
      <c r="AJ49">
        <v>0</v>
      </c>
      <c r="AK49">
        <v>6.7360699999999998</v>
      </c>
      <c r="AL49">
        <v>3.2461000000000007</v>
      </c>
      <c r="AM49">
        <v>0</v>
      </c>
      <c r="AN49">
        <v>0</v>
      </c>
      <c r="AO49">
        <v>0</v>
      </c>
      <c r="AP49">
        <v>1.3013575663412231</v>
      </c>
      <c r="AQ49">
        <v>0</v>
      </c>
      <c r="AR49">
        <v>2.2432000000000007</v>
      </c>
      <c r="AS49">
        <v>3.7586999999999997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597.95902348877905</v>
      </c>
      <c r="DN49">
        <v>20.508454765895689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12.505293422098568</v>
      </c>
      <c r="L50">
        <v>67.470128693136701</v>
      </c>
      <c r="M50">
        <v>0</v>
      </c>
      <c r="N50">
        <v>29.975717535876793</v>
      </c>
      <c r="O50">
        <v>50.382674755352973</v>
      </c>
      <c r="P50">
        <v>43.85694249649368</v>
      </c>
      <c r="Q50">
        <v>2.5426486567164179</v>
      </c>
      <c r="R50">
        <v>8.5321164510166358</v>
      </c>
      <c r="S50">
        <v>6.7004883116883116</v>
      </c>
      <c r="T50">
        <v>0</v>
      </c>
      <c r="U50">
        <v>330.95521253735768</v>
      </c>
      <c r="V50">
        <v>3.7443091712626999</v>
      </c>
      <c r="W50">
        <v>11.491175663311985</v>
      </c>
      <c r="X50">
        <v>24.978029028186793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4.8108000000000004</v>
      </c>
      <c r="AI50">
        <v>0</v>
      </c>
      <c r="AJ50">
        <v>0</v>
      </c>
      <c r="AK50">
        <v>6.7360699999999998</v>
      </c>
      <c r="AL50">
        <v>3.2461000000000007</v>
      </c>
      <c r="AM50">
        <v>0</v>
      </c>
      <c r="AN50">
        <v>0</v>
      </c>
      <c r="AO50">
        <v>0</v>
      </c>
      <c r="AP50">
        <v>1.3013575663412231</v>
      </c>
      <c r="AQ50">
        <v>0</v>
      </c>
      <c r="AR50">
        <v>2.2432000000000007</v>
      </c>
      <c r="AS50">
        <v>3.7586999999999997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598.87685097247959</v>
      </c>
      <c r="DN50">
        <v>20.539972916360892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12.505293422098568</v>
      </c>
      <c r="L51">
        <v>67.469880576983471</v>
      </c>
      <c r="M51">
        <v>0</v>
      </c>
      <c r="N51">
        <v>29.975717535876793</v>
      </c>
      <c r="O51">
        <v>50.382674755352973</v>
      </c>
      <c r="P51">
        <v>43.85694249649368</v>
      </c>
      <c r="Q51">
        <v>2.5426486567164179</v>
      </c>
      <c r="R51">
        <v>8.5321164510166358</v>
      </c>
      <c r="S51">
        <v>6.7004883116883116</v>
      </c>
      <c r="T51">
        <v>0</v>
      </c>
      <c r="U51">
        <v>330.95521253735768</v>
      </c>
      <c r="V51">
        <v>3.7443091712626999</v>
      </c>
      <c r="W51">
        <v>11.491175663311985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4.8108000000000004</v>
      </c>
      <c r="AI51">
        <v>0</v>
      </c>
      <c r="AJ51">
        <v>0</v>
      </c>
      <c r="AK51">
        <v>6.7360699999999998</v>
      </c>
      <c r="AL51">
        <v>3.3936500000000005</v>
      </c>
      <c r="AM51">
        <v>0</v>
      </c>
      <c r="AN51">
        <v>0</v>
      </c>
      <c r="AO51">
        <v>0</v>
      </c>
      <c r="AP51">
        <v>1.3013575663412231</v>
      </c>
      <c r="AQ51">
        <v>0</v>
      </c>
      <c r="AR51">
        <v>12.618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608.05855210523896</v>
      </c>
      <c r="DN51">
        <v>20.85527366744833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14.908067307269089</v>
      </c>
      <c r="L52">
        <v>67.469880576983471</v>
      </c>
      <c r="M52">
        <v>0</v>
      </c>
      <c r="N52">
        <v>29.975717535876793</v>
      </c>
      <c r="O52">
        <v>50.382674755352973</v>
      </c>
      <c r="P52">
        <v>43.85694249649368</v>
      </c>
      <c r="Q52">
        <v>2.5426486567164179</v>
      </c>
      <c r="R52">
        <v>8.5321164510166358</v>
      </c>
      <c r="S52">
        <v>6.7004883116883116</v>
      </c>
      <c r="T52">
        <v>0</v>
      </c>
      <c r="U52">
        <v>330.95521253735768</v>
      </c>
      <c r="V52">
        <v>3.7443091712626999</v>
      </c>
      <c r="W52">
        <v>11.491175663311985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4.9791780000000001</v>
      </c>
      <c r="AI52">
        <v>0</v>
      </c>
      <c r="AJ52">
        <v>0</v>
      </c>
      <c r="AK52">
        <v>6.7360699999999998</v>
      </c>
      <c r="AL52">
        <v>3.3936500000000005</v>
      </c>
      <c r="AM52">
        <v>0</v>
      </c>
      <c r="AN52">
        <v>0</v>
      </c>
      <c r="AO52">
        <v>0</v>
      </c>
      <c r="AP52">
        <v>1.4640272621338761</v>
      </c>
      <c r="AQ52">
        <v>0</v>
      </c>
      <c r="AR52">
        <v>12.618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610.70160133850129</v>
      </c>
      <c r="DN52">
        <v>20.946046015149211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16.971555966325035</v>
      </c>
      <c r="L53">
        <v>67.469880576983471</v>
      </c>
      <c r="M53">
        <v>0</v>
      </c>
      <c r="N53">
        <v>29.975717535876793</v>
      </c>
      <c r="O53">
        <v>50.382674755352973</v>
      </c>
      <c r="P53">
        <v>43.85694249649368</v>
      </c>
      <c r="Q53">
        <v>2.4618259818731119</v>
      </c>
      <c r="R53">
        <v>8.5321164510166358</v>
      </c>
      <c r="S53">
        <v>6.481594145199062</v>
      </c>
      <c r="T53">
        <v>0</v>
      </c>
      <c r="U53">
        <v>330.95521253735768</v>
      </c>
      <c r="V53">
        <v>3.6202460732984294</v>
      </c>
      <c r="W53">
        <v>11.491175663311985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6.7360699999999998</v>
      </c>
      <c r="AL53">
        <v>3.3936500000000005</v>
      </c>
      <c r="AM53">
        <v>0</v>
      </c>
      <c r="AN53">
        <v>0</v>
      </c>
      <c r="AO53">
        <v>0.14935200000000004</v>
      </c>
      <c r="AP53">
        <v>1.3013575663412231</v>
      </c>
      <c r="AQ53">
        <v>0</v>
      </c>
      <c r="AR53">
        <v>1.6824000000000003</v>
      </c>
      <c r="AS53">
        <v>3.7586999999999997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597.87866460913881</v>
      </c>
      <c r="DN53">
        <v>20.505695768478191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21.442789009969861</v>
      </c>
      <c r="L54">
        <v>67.469880576983471</v>
      </c>
      <c r="M54">
        <v>0</v>
      </c>
      <c r="N54">
        <v>29.975717535876793</v>
      </c>
      <c r="O54">
        <v>50.382674755352973</v>
      </c>
      <c r="P54">
        <v>43.85694249649368</v>
      </c>
      <c r="Q54">
        <v>2.4618259818731119</v>
      </c>
      <c r="R54">
        <v>8.5321164510166358</v>
      </c>
      <c r="S54">
        <v>6.481594145199062</v>
      </c>
      <c r="T54">
        <v>0</v>
      </c>
      <c r="U54">
        <v>330.95521253735768</v>
      </c>
      <c r="V54">
        <v>3.6202460732984294</v>
      </c>
      <c r="W54">
        <v>11.491175663311985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6.7360699999999998</v>
      </c>
      <c r="AL54">
        <v>3.3936500000000005</v>
      </c>
      <c r="AM54">
        <v>0</v>
      </c>
      <c r="AN54">
        <v>0</v>
      </c>
      <c r="AO54">
        <v>0.14935200000000004</v>
      </c>
      <c r="AP54">
        <v>1.3013575663412231</v>
      </c>
      <c r="AQ54">
        <v>0</v>
      </c>
      <c r="AR54">
        <v>1.6824000000000003</v>
      </c>
      <c r="AS54">
        <v>3.7586999999999997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602.2014528358776</v>
      </c>
      <c r="DN54">
        <v>20.654140585384148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21.732416647345232</v>
      </c>
      <c r="L55">
        <v>67.469880576983471</v>
      </c>
      <c r="M55">
        <v>0</v>
      </c>
      <c r="N55">
        <v>29.975717535876793</v>
      </c>
      <c r="O55">
        <v>50.382674755352973</v>
      </c>
      <c r="P55">
        <v>43.85694249649368</v>
      </c>
      <c r="Q55">
        <v>4.0024675709001238</v>
      </c>
      <c r="R55">
        <v>8.5325900000000008</v>
      </c>
      <c r="S55">
        <v>6.7004883116883116</v>
      </c>
      <c r="T55">
        <v>0</v>
      </c>
      <c r="U55">
        <v>330.95521253735768</v>
      </c>
      <c r="V55">
        <v>3.6202460732984294</v>
      </c>
      <c r="W55">
        <v>11.491175663311985</v>
      </c>
      <c r="X55">
        <v>24.978029028186793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6.7360699999999998</v>
      </c>
      <c r="AL55">
        <v>18.001100000000005</v>
      </c>
      <c r="AM55">
        <v>0</v>
      </c>
      <c r="AN55">
        <v>0</v>
      </c>
      <c r="AO55">
        <v>0.14935200000000004</v>
      </c>
      <c r="AP55">
        <v>1.3013575663412231</v>
      </c>
      <c r="AQ55">
        <v>0</v>
      </c>
      <c r="AR55">
        <v>1.6824000000000003</v>
      </c>
      <c r="AS55">
        <v>2.9044500000000002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617.47963599556283</v>
      </c>
      <c r="DN55">
        <v>21.178794367573921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24.003436902050112</v>
      </c>
      <c r="L56">
        <v>67.469880576983471</v>
      </c>
      <c r="M56">
        <v>0</v>
      </c>
      <c r="N56">
        <v>29.975717535876793</v>
      </c>
      <c r="O56">
        <v>50.382674755352973</v>
      </c>
      <c r="P56">
        <v>43.85694249649368</v>
      </c>
      <c r="Q56">
        <v>4.0024675709001238</v>
      </c>
      <c r="R56">
        <v>8.5321164510166358</v>
      </c>
      <c r="S56">
        <v>6.7004883116883116</v>
      </c>
      <c r="T56">
        <v>0</v>
      </c>
      <c r="U56">
        <v>330.95521253735768</v>
      </c>
      <c r="V56">
        <v>3.6193759071117562</v>
      </c>
      <c r="W56">
        <v>11.491175663311985</v>
      </c>
      <c r="X56">
        <v>24.978029028186793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6.7360699999999998</v>
      </c>
      <c r="AL56">
        <v>18.001100000000005</v>
      </c>
      <c r="AM56">
        <v>0</v>
      </c>
      <c r="AN56">
        <v>0</v>
      </c>
      <c r="AO56">
        <v>0.14935200000000004</v>
      </c>
      <c r="AP56">
        <v>1.3013575663412231</v>
      </c>
      <c r="AQ56">
        <v>0</v>
      </c>
      <c r="AR56">
        <v>1.6824000000000003</v>
      </c>
      <c r="AS56">
        <v>2.9044500000000002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619.67395919542946</v>
      </c>
      <c r="DN56">
        <v>21.254147707242026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29.500644095677433</v>
      </c>
      <c r="L57">
        <v>67.469880576983471</v>
      </c>
      <c r="M57">
        <v>0</v>
      </c>
      <c r="N57">
        <v>29.975717535876793</v>
      </c>
      <c r="O57">
        <v>50.382674755352973</v>
      </c>
      <c r="P57">
        <v>43.85694249649368</v>
      </c>
      <c r="Q57">
        <v>4.0024675709001238</v>
      </c>
      <c r="R57">
        <v>8.5325900000000008</v>
      </c>
      <c r="S57">
        <v>6.7004883116883116</v>
      </c>
      <c r="T57">
        <v>0</v>
      </c>
      <c r="U57">
        <v>330.95521253735768</v>
      </c>
      <c r="V57">
        <v>3.6202460732984294</v>
      </c>
      <c r="W57">
        <v>11.491175663311985</v>
      </c>
      <c r="X57">
        <v>24.978029028186793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6.7360699999999998</v>
      </c>
      <c r="AL57">
        <v>18.001100000000005</v>
      </c>
      <c r="AM57">
        <v>0</v>
      </c>
      <c r="AN57">
        <v>0</v>
      </c>
      <c r="AO57">
        <v>0.14935200000000004</v>
      </c>
      <c r="AP57">
        <v>1.3013575663412231</v>
      </c>
      <c r="AQ57">
        <v>0</v>
      </c>
      <c r="AR57">
        <v>2.2432000000000007</v>
      </c>
      <c r="AS57">
        <v>2.9044500000000002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627.13343441837844</v>
      </c>
      <c r="DN57">
        <v>21.510306593090505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30.370571589777633</v>
      </c>
      <c r="L58">
        <v>67.469880576983471</v>
      </c>
      <c r="M58">
        <v>0</v>
      </c>
      <c r="N58">
        <v>29.975717535876793</v>
      </c>
      <c r="O58">
        <v>50.382674755352973</v>
      </c>
      <c r="P58">
        <v>43.85694249649368</v>
      </c>
      <c r="Q58">
        <v>4.0024675709001238</v>
      </c>
      <c r="R58">
        <v>8.5325900000000008</v>
      </c>
      <c r="S58">
        <v>6.7004883116883116</v>
      </c>
      <c r="T58">
        <v>0</v>
      </c>
      <c r="U58">
        <v>330.95521253735768</v>
      </c>
      <c r="V58">
        <v>3.6202460732984294</v>
      </c>
      <c r="W58">
        <v>11.491175663311985</v>
      </c>
      <c r="X58">
        <v>24.978029028186793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6.7360699999999998</v>
      </c>
      <c r="AL58">
        <v>18.001100000000005</v>
      </c>
      <c r="AM58">
        <v>0</v>
      </c>
      <c r="AN58">
        <v>0</v>
      </c>
      <c r="AO58">
        <v>0.14935200000000004</v>
      </c>
      <c r="AP58">
        <v>1.3013575663412231</v>
      </c>
      <c r="AQ58">
        <v>0</v>
      </c>
      <c r="AR58">
        <v>2.2432000000000007</v>
      </c>
      <c r="AS58">
        <v>2.9044500000000002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627.97448011639563</v>
      </c>
      <c r="DN58">
        <v>21.539188389173411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33.873925526296219</v>
      </c>
      <c r="L59">
        <v>67.469880576983471</v>
      </c>
      <c r="M59">
        <v>0</v>
      </c>
      <c r="N59">
        <v>29.975717535876793</v>
      </c>
      <c r="O59">
        <v>50.382674755352973</v>
      </c>
      <c r="P59">
        <v>43.85694249649368</v>
      </c>
      <c r="Q59">
        <v>4.0024675709001238</v>
      </c>
      <c r="R59">
        <v>8.5325900000000008</v>
      </c>
      <c r="S59">
        <v>6.7004883116883116</v>
      </c>
      <c r="T59">
        <v>0</v>
      </c>
      <c r="U59">
        <v>330.95521253735768</v>
      </c>
      <c r="V59">
        <v>3.6202460732984294</v>
      </c>
      <c r="W59">
        <v>11.491175663311985</v>
      </c>
      <c r="X59">
        <v>24.978029028186793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6.7360699999999998</v>
      </c>
      <c r="AL59">
        <v>3.8363000000000009</v>
      </c>
      <c r="AM59">
        <v>0</v>
      </c>
      <c r="AN59">
        <v>0</v>
      </c>
      <c r="AO59">
        <v>0.14935200000000004</v>
      </c>
      <c r="AP59">
        <v>1.3013575663412231</v>
      </c>
      <c r="AQ59">
        <v>0</v>
      </c>
      <c r="AR59">
        <v>12.618</v>
      </c>
      <c r="AS59">
        <v>3.7586999999999997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628.52323953941971</v>
      </c>
      <c r="DN59">
        <v>21.558032902668035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40.493649290756203</v>
      </c>
      <c r="L60">
        <v>67.469880576983471</v>
      </c>
      <c r="M60">
        <v>0</v>
      </c>
      <c r="N60">
        <v>29.975717535876793</v>
      </c>
      <c r="O60">
        <v>50.382674755352973</v>
      </c>
      <c r="P60">
        <v>43.85694249649368</v>
      </c>
      <c r="Q60">
        <v>4.0024675709001238</v>
      </c>
      <c r="R60">
        <v>8.5321164510166358</v>
      </c>
      <c r="S60">
        <v>6.7004883116883116</v>
      </c>
      <c r="T60">
        <v>0</v>
      </c>
      <c r="U60">
        <v>330.95521253735768</v>
      </c>
      <c r="V60">
        <v>3.6193759071117562</v>
      </c>
      <c r="W60">
        <v>11.491175663311985</v>
      </c>
      <c r="X60">
        <v>24.978029028186793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6.7360699999999998</v>
      </c>
      <c r="AL60">
        <v>0.59020000000000006</v>
      </c>
      <c r="AM60">
        <v>0</v>
      </c>
      <c r="AN60">
        <v>0</v>
      </c>
      <c r="AO60">
        <v>0.14935200000000004</v>
      </c>
      <c r="AP60">
        <v>1.3013575663412231</v>
      </c>
      <c r="AQ60">
        <v>0</v>
      </c>
      <c r="AR60">
        <v>4.2060000000000004</v>
      </c>
      <c r="AS60">
        <v>3.7586999999999997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623.65083802268214</v>
      </c>
      <c r="DN60">
        <v>21.390714468695482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47.35163581102362</v>
      </c>
      <c r="L61">
        <v>67.469880576983471</v>
      </c>
      <c r="M61">
        <v>0</v>
      </c>
      <c r="N61">
        <v>29.975717535876793</v>
      </c>
      <c r="O61">
        <v>50.382674755352973</v>
      </c>
      <c r="P61">
        <v>43.85694249649368</v>
      </c>
      <c r="Q61">
        <v>4.0024675709001238</v>
      </c>
      <c r="R61">
        <v>8.5321164510166358</v>
      </c>
      <c r="S61">
        <v>6.7004883116883116</v>
      </c>
      <c r="T61">
        <v>0</v>
      </c>
      <c r="U61">
        <v>330.95521253735768</v>
      </c>
      <c r="V61">
        <v>3.6193759071117562</v>
      </c>
      <c r="W61">
        <v>11.491175663311985</v>
      </c>
      <c r="X61">
        <v>24.978029028186793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6.7360699999999998</v>
      </c>
      <c r="AL61">
        <v>0.59020000000000006</v>
      </c>
      <c r="AM61">
        <v>0</v>
      </c>
      <c r="AN61">
        <v>0</v>
      </c>
      <c r="AO61">
        <v>0.14935200000000004</v>
      </c>
      <c r="AP61">
        <v>3.0279337174844416</v>
      </c>
      <c r="AQ61">
        <v>0</v>
      </c>
      <c r="AR61">
        <v>2.2432000000000007</v>
      </c>
      <c r="AS61">
        <v>3.7586999999999997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628.45136262020776</v>
      </c>
      <c r="DN61">
        <v>21.555669342580494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53.599315125660766</v>
      </c>
      <c r="L62">
        <v>67.469880576983471</v>
      </c>
      <c r="M62">
        <v>0</v>
      </c>
      <c r="N62">
        <v>29.975717535876793</v>
      </c>
      <c r="O62">
        <v>50.382674755352973</v>
      </c>
      <c r="P62">
        <v>43.85694249649368</v>
      </c>
      <c r="Q62">
        <v>4.0024675709001238</v>
      </c>
      <c r="R62">
        <v>8.5321164510166358</v>
      </c>
      <c r="S62">
        <v>6.7004883116883116</v>
      </c>
      <c r="T62">
        <v>0</v>
      </c>
      <c r="U62">
        <v>330.95521253735768</v>
      </c>
      <c r="V62">
        <v>3.6193759071117562</v>
      </c>
      <c r="W62">
        <v>11.491175663311985</v>
      </c>
      <c r="X62">
        <v>24.978029028186793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6.7360699999999998</v>
      </c>
      <c r="AL62">
        <v>0.59020000000000006</v>
      </c>
      <c r="AM62">
        <v>0</v>
      </c>
      <c r="AN62">
        <v>0</v>
      </c>
      <c r="AO62">
        <v>0.14935200000000004</v>
      </c>
      <c r="AP62">
        <v>3.0279337174844416</v>
      </c>
      <c r="AQ62">
        <v>0</v>
      </c>
      <c r="AR62">
        <v>2.2432000000000007</v>
      </c>
      <c r="AS62">
        <v>3.7586999999999997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634.49161905849974</v>
      </c>
      <c r="DN62">
        <v>21.763092218925657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53.599315125660766</v>
      </c>
      <c r="L63">
        <v>67.47034620261762</v>
      </c>
      <c r="M63">
        <v>0</v>
      </c>
      <c r="N63">
        <v>29.975717535876793</v>
      </c>
      <c r="O63">
        <v>50.382674755352973</v>
      </c>
      <c r="P63">
        <v>43.85694249649368</v>
      </c>
      <c r="Q63">
        <v>2.4618259818731119</v>
      </c>
      <c r="R63">
        <v>8.5321164510166358</v>
      </c>
      <c r="S63">
        <v>6.481594145199062</v>
      </c>
      <c r="T63">
        <v>0</v>
      </c>
      <c r="U63">
        <v>330.95521253735768</v>
      </c>
      <c r="V63">
        <v>3.6193759071117562</v>
      </c>
      <c r="W63">
        <v>11.491175663311985</v>
      </c>
      <c r="X63">
        <v>24.978029028186793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6.7360699999999998</v>
      </c>
      <c r="AL63">
        <v>0.59020000000000006</v>
      </c>
      <c r="AM63">
        <v>0</v>
      </c>
      <c r="AN63">
        <v>0</v>
      </c>
      <c r="AO63">
        <v>0.14935200000000004</v>
      </c>
      <c r="AP63">
        <v>3.0279337174844416</v>
      </c>
      <c r="AQ63">
        <v>0</v>
      </c>
      <c r="AR63">
        <v>2.2432000000000007</v>
      </c>
      <c r="AS63">
        <v>3.7586999999999997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632.79095005095041</v>
      </c>
      <c r="DN63">
        <v>21.704691096592811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57.189148058762171</v>
      </c>
      <c r="L64">
        <v>67.469534019605604</v>
      </c>
      <c r="M64">
        <v>0</v>
      </c>
      <c r="N64">
        <v>29.975717535876793</v>
      </c>
      <c r="O64">
        <v>50.382674755352973</v>
      </c>
      <c r="P64">
        <v>43.85694249649368</v>
      </c>
      <c r="Q64">
        <v>2.4618259818731119</v>
      </c>
      <c r="R64">
        <v>8.5321164510166358</v>
      </c>
      <c r="S64">
        <v>6.481594145199062</v>
      </c>
      <c r="T64">
        <v>0</v>
      </c>
      <c r="U64">
        <v>330.95521253735768</v>
      </c>
      <c r="V64">
        <v>3.6193759071117562</v>
      </c>
      <c r="W64">
        <v>11.491175663311985</v>
      </c>
      <c r="X64">
        <v>24.978029028186793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6.7360699999999998</v>
      </c>
      <c r="AL64">
        <v>3.2461000000000007</v>
      </c>
      <c r="AM64">
        <v>0</v>
      </c>
      <c r="AN64">
        <v>0</v>
      </c>
      <c r="AO64">
        <v>0.14935200000000004</v>
      </c>
      <c r="AP64">
        <v>1.3013575663412231</v>
      </c>
      <c r="AQ64">
        <v>0</v>
      </c>
      <c r="AR64">
        <v>2.2432000000000007</v>
      </c>
      <c r="AS64">
        <v>3.7586999999999997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637.15938690052155</v>
      </c>
      <c r="DN64">
        <v>21.854598845967889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64.233290718597615</v>
      </c>
      <c r="L65">
        <v>65.226417237246409</v>
      </c>
      <c r="M65">
        <v>0</v>
      </c>
      <c r="N65">
        <v>29.975717535876793</v>
      </c>
      <c r="O65">
        <v>50.382674755352973</v>
      </c>
      <c r="P65">
        <v>43.85694249649368</v>
      </c>
      <c r="Q65">
        <v>5.223841765339075</v>
      </c>
      <c r="R65">
        <v>8.5321164510166358</v>
      </c>
      <c r="S65">
        <v>6.481594145199062</v>
      </c>
      <c r="T65">
        <v>0</v>
      </c>
      <c r="U65">
        <v>330.95521253735768</v>
      </c>
      <c r="V65">
        <v>3.6193759071117562</v>
      </c>
      <c r="W65">
        <v>11.491175663311985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6.7360699999999998</v>
      </c>
      <c r="AL65">
        <v>3.2461000000000007</v>
      </c>
      <c r="AM65">
        <v>0</v>
      </c>
      <c r="AN65">
        <v>0</v>
      </c>
      <c r="AO65">
        <v>0.14935200000000004</v>
      </c>
      <c r="AP65">
        <v>1.3013575663412231</v>
      </c>
      <c r="AQ65">
        <v>0</v>
      </c>
      <c r="AR65">
        <v>2.2432000000000007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650.05263322906649</v>
      </c>
      <c r="DN65">
        <v>22.297354178365179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66.114110835401164</v>
      </c>
      <c r="L66">
        <v>53.879544463814867</v>
      </c>
      <c r="M66">
        <v>0</v>
      </c>
      <c r="N66">
        <v>29.975717535876793</v>
      </c>
      <c r="O66">
        <v>50.382674755352973</v>
      </c>
      <c r="P66">
        <v>43.85694249649368</v>
      </c>
      <c r="Q66">
        <v>5.223841765339075</v>
      </c>
      <c r="R66">
        <v>8.5321164510166358</v>
      </c>
      <c r="S66">
        <v>6.481594145199062</v>
      </c>
      <c r="T66">
        <v>0</v>
      </c>
      <c r="U66">
        <v>330.95521253735768</v>
      </c>
      <c r="V66">
        <v>3.6193759071117562</v>
      </c>
      <c r="W66">
        <v>11.491175663311985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9.6216000000000008</v>
      </c>
      <c r="AI66">
        <v>0</v>
      </c>
      <c r="AJ66">
        <v>0</v>
      </c>
      <c r="AK66">
        <v>6.7360699999999998</v>
      </c>
      <c r="AL66">
        <v>3.2461000000000007</v>
      </c>
      <c r="AM66">
        <v>0</v>
      </c>
      <c r="AN66">
        <v>0</v>
      </c>
      <c r="AO66">
        <v>0.14935200000000004</v>
      </c>
      <c r="AP66">
        <v>1.3013575663412231</v>
      </c>
      <c r="AQ66">
        <v>0</v>
      </c>
      <c r="AR66">
        <v>2.2432000000000007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644.62171880263577</v>
      </c>
      <c r="DN66">
        <v>22.11085594816808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71.762306673455242</v>
      </c>
      <c r="L67">
        <v>57.096086091157474</v>
      </c>
      <c r="M67">
        <v>0</v>
      </c>
      <c r="N67">
        <v>29.975717535876793</v>
      </c>
      <c r="O67">
        <v>50.382674755352973</v>
      </c>
      <c r="P67">
        <v>43.85694249649368</v>
      </c>
      <c r="Q67">
        <v>3.9618443487621096</v>
      </c>
      <c r="R67">
        <v>8.5321164510166358</v>
      </c>
      <c r="S67">
        <v>6.477082641360222</v>
      </c>
      <c r="T67">
        <v>0</v>
      </c>
      <c r="U67">
        <v>330.95521253735768</v>
      </c>
      <c r="V67">
        <v>3.6193759071117562</v>
      </c>
      <c r="W67">
        <v>11.491175663311985</v>
      </c>
      <c r="X67">
        <v>24.978029028186793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9.6216000000000008</v>
      </c>
      <c r="AI67">
        <v>0</v>
      </c>
      <c r="AJ67">
        <v>0</v>
      </c>
      <c r="AK67">
        <v>6.7360699999999998</v>
      </c>
      <c r="AL67">
        <v>0.59020000000000006</v>
      </c>
      <c r="AM67">
        <v>0</v>
      </c>
      <c r="AN67">
        <v>0</v>
      </c>
      <c r="AO67">
        <v>0.14935200000000004</v>
      </c>
      <c r="AP67">
        <v>1.3013575663412231</v>
      </c>
      <c r="AQ67">
        <v>0</v>
      </c>
      <c r="AR67">
        <v>2.2432000000000007</v>
      </c>
      <c r="AS67">
        <v>3.7586999999999997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649.39996203987607</v>
      </c>
      <c r="DN67">
        <v>22.274941255908452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82.077447487962189</v>
      </c>
      <c r="L68">
        <v>65.22502305097629</v>
      </c>
      <c r="M68">
        <v>0</v>
      </c>
      <c r="N68">
        <v>29.975717535876793</v>
      </c>
      <c r="O68">
        <v>50.382674755352973</v>
      </c>
      <c r="P68">
        <v>43.85694249649368</v>
      </c>
      <c r="Q68">
        <v>4.8621722436459249</v>
      </c>
      <c r="R68">
        <v>8.5321164510166358</v>
      </c>
      <c r="S68">
        <v>6.477082641360222</v>
      </c>
      <c r="T68">
        <v>0</v>
      </c>
      <c r="U68">
        <v>330.95521253735768</v>
      </c>
      <c r="V68">
        <v>3.6193759071117562</v>
      </c>
      <c r="W68">
        <v>11.491175663311985</v>
      </c>
      <c r="X68">
        <v>24.978029028186793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9.6216000000000008</v>
      </c>
      <c r="AI68">
        <v>0</v>
      </c>
      <c r="AJ68">
        <v>0</v>
      </c>
      <c r="AK68">
        <v>6.7360699999999998</v>
      </c>
      <c r="AL68">
        <v>0.59020000000000006</v>
      </c>
      <c r="AM68">
        <v>0</v>
      </c>
      <c r="AN68">
        <v>0</v>
      </c>
      <c r="AO68">
        <v>0.14935200000000004</v>
      </c>
      <c r="AP68">
        <v>1.3013575663412231</v>
      </c>
      <c r="AQ68">
        <v>0</v>
      </c>
      <c r="AR68">
        <v>2.2432000000000007</v>
      </c>
      <c r="AS68">
        <v>3.7586999999999997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668.10213330227305</v>
      </c>
      <c r="DN68">
        <v>22.917175662721057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82.078519954120083</v>
      </c>
      <c r="L69">
        <v>65.22502305097629</v>
      </c>
      <c r="M69">
        <v>0</v>
      </c>
      <c r="N69">
        <v>29.975717535876793</v>
      </c>
      <c r="O69">
        <v>50.382674755352973</v>
      </c>
      <c r="P69">
        <v>40.887976429287875</v>
      </c>
      <c r="Q69">
        <v>5.399255220798346</v>
      </c>
      <c r="R69">
        <v>8.5321164510166358</v>
      </c>
      <c r="S69">
        <v>5.0177662815884485</v>
      </c>
      <c r="T69">
        <v>0</v>
      </c>
      <c r="U69">
        <v>330.95521253735768</v>
      </c>
      <c r="V69">
        <v>3.6201884252539913</v>
      </c>
      <c r="W69">
        <v>11.491556838975296</v>
      </c>
      <c r="X69">
        <v>24.978981515565838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6.7360699999999998</v>
      </c>
      <c r="AL69">
        <v>0.59020000000000006</v>
      </c>
      <c r="AM69">
        <v>0</v>
      </c>
      <c r="AN69">
        <v>0</v>
      </c>
      <c r="AO69">
        <v>0.14935200000000004</v>
      </c>
      <c r="AP69">
        <v>3.0279337174844416</v>
      </c>
      <c r="AQ69">
        <v>0</v>
      </c>
      <c r="AR69">
        <v>1.1216000000000004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665.07404793368494</v>
      </c>
      <c r="DN69">
        <v>21.295456379969618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82.078519954120083</v>
      </c>
      <c r="L70">
        <v>65.22502305097629</v>
      </c>
      <c r="M70">
        <v>0</v>
      </c>
      <c r="N70">
        <v>29.975717535876793</v>
      </c>
      <c r="O70">
        <v>50.382674755352973</v>
      </c>
      <c r="P70">
        <v>40.887976429287875</v>
      </c>
      <c r="Q70">
        <v>5.399255220798346</v>
      </c>
      <c r="R70">
        <v>8.5321164510166358</v>
      </c>
      <c r="S70">
        <v>3.8997089361702129</v>
      </c>
      <c r="T70">
        <v>0</v>
      </c>
      <c r="U70">
        <v>330.95521253735768</v>
      </c>
      <c r="V70">
        <v>3.6201884252539913</v>
      </c>
      <c r="W70">
        <v>11.491556838975296</v>
      </c>
      <c r="X70">
        <v>24.978981515565838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9.8621399999999984</v>
      </c>
      <c r="AI70">
        <v>0</v>
      </c>
      <c r="AJ70">
        <v>0</v>
      </c>
      <c r="AK70">
        <v>6.7360699999999998</v>
      </c>
      <c r="AL70">
        <v>0.59020000000000006</v>
      </c>
      <c r="AM70">
        <v>0</v>
      </c>
      <c r="AN70">
        <v>0</v>
      </c>
      <c r="AO70">
        <v>0.14935200000000004</v>
      </c>
      <c r="AP70">
        <v>3.0279337174844416</v>
      </c>
      <c r="AQ70">
        <v>0</v>
      </c>
      <c r="AR70">
        <v>1.1216000000000004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665.30734290843429</v>
      </c>
      <c r="DN70">
        <v>20.184644059801919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82.078519954120083</v>
      </c>
      <c r="L71">
        <v>65.22502305097629</v>
      </c>
      <c r="M71">
        <v>0</v>
      </c>
      <c r="N71">
        <v>29.975717535876793</v>
      </c>
      <c r="O71">
        <v>50.382674755352973</v>
      </c>
      <c r="P71">
        <v>40.887976429287875</v>
      </c>
      <c r="Q71">
        <v>2.151487900167345</v>
      </c>
      <c r="R71">
        <v>5.0575693937180421</v>
      </c>
      <c r="S71">
        <v>3.9533195354349373</v>
      </c>
      <c r="T71">
        <v>0</v>
      </c>
      <c r="U71">
        <v>330.95521253735768</v>
      </c>
      <c r="V71">
        <v>3.6201884252539913</v>
      </c>
      <c r="W71">
        <v>11.491556838975296</v>
      </c>
      <c r="X71">
        <v>24.310487139306172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0.33549999999999996</v>
      </c>
      <c r="AE71">
        <v>4.1858595999999988</v>
      </c>
      <c r="AF71">
        <v>0</v>
      </c>
      <c r="AG71">
        <v>0</v>
      </c>
      <c r="AH71">
        <v>14.432400000000003</v>
      </c>
      <c r="AI71">
        <v>0</v>
      </c>
      <c r="AJ71">
        <v>0</v>
      </c>
      <c r="AK71">
        <v>6.7360699999999998</v>
      </c>
      <c r="AL71">
        <v>0.59020000000000006</v>
      </c>
      <c r="AM71">
        <v>0</v>
      </c>
      <c r="AN71">
        <v>0</v>
      </c>
      <c r="AO71">
        <v>0.14935200000000004</v>
      </c>
      <c r="AP71">
        <v>1.3013575663412231</v>
      </c>
      <c r="AQ71">
        <v>0</v>
      </c>
      <c r="AR71">
        <v>1.1216000000000004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667.73469520207959</v>
      </c>
      <c r="DN71">
        <v>13.599277460089031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82.078519954120083</v>
      </c>
      <c r="L72">
        <v>65.22502305097629</v>
      </c>
      <c r="M72">
        <v>0</v>
      </c>
      <c r="N72">
        <v>29.975717535876793</v>
      </c>
      <c r="O72">
        <v>50.382674755352973</v>
      </c>
      <c r="P72">
        <v>40.887976429287875</v>
      </c>
      <c r="Q72">
        <v>4.5078301585465788</v>
      </c>
      <c r="R72">
        <v>8.5321164510166358</v>
      </c>
      <c r="S72">
        <v>5.6424408389715843</v>
      </c>
      <c r="T72">
        <v>0</v>
      </c>
      <c r="U72">
        <v>330.95521253735768</v>
      </c>
      <c r="V72">
        <v>3.6201884252539913</v>
      </c>
      <c r="W72">
        <v>11.491556838975296</v>
      </c>
      <c r="X72">
        <v>24.310487139306172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19.243200000000002</v>
      </c>
      <c r="AI72">
        <v>0.80825000000000025</v>
      </c>
      <c r="AJ72">
        <v>0</v>
      </c>
      <c r="AK72">
        <v>6.7360699999999998</v>
      </c>
      <c r="AL72">
        <v>0.59020000000000006</v>
      </c>
      <c r="AM72">
        <v>0</v>
      </c>
      <c r="AN72">
        <v>0</v>
      </c>
      <c r="AO72">
        <v>0.14935200000000004</v>
      </c>
      <c r="AP72">
        <v>1.3013575663412231</v>
      </c>
      <c r="AQ72">
        <v>0</v>
      </c>
      <c r="AR72">
        <v>1.1216000000000004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680.04604939197895</v>
      </c>
      <c r="DN72">
        <v>21.54298026939442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82.078519954120083</v>
      </c>
      <c r="L73">
        <v>65.22502305097629</v>
      </c>
      <c r="M73">
        <v>0</v>
      </c>
      <c r="N73">
        <v>29.975717535876793</v>
      </c>
      <c r="O73">
        <v>50.382674755352973</v>
      </c>
      <c r="P73">
        <v>40.887976429287875</v>
      </c>
      <c r="Q73">
        <v>5.1677333896361679</v>
      </c>
      <c r="R73">
        <v>8.1721009147241066</v>
      </c>
      <c r="S73">
        <v>6.400251389102074</v>
      </c>
      <c r="T73">
        <v>0</v>
      </c>
      <c r="U73">
        <v>330.95521253735768</v>
      </c>
      <c r="V73">
        <v>3.6201884252539913</v>
      </c>
      <c r="W73">
        <v>11.491556838975296</v>
      </c>
      <c r="X73">
        <v>24.310487139306172</v>
      </c>
      <c r="Y73">
        <v>0</v>
      </c>
      <c r="Z73">
        <v>0</v>
      </c>
      <c r="AA73">
        <v>3.5515554748118801</v>
      </c>
      <c r="AB73">
        <v>3.3453680000000015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21.648600000000005</v>
      </c>
      <c r="AI73">
        <v>1.6165000000000005</v>
      </c>
      <c r="AJ73">
        <v>0</v>
      </c>
      <c r="AK73">
        <v>6.7360699999999998</v>
      </c>
      <c r="AL73">
        <v>0.59020000000000006</v>
      </c>
      <c r="AM73">
        <v>0</v>
      </c>
      <c r="AN73">
        <v>0</v>
      </c>
      <c r="AO73">
        <v>0.14935200000000004</v>
      </c>
      <c r="AP73">
        <v>1.3013575663412231</v>
      </c>
      <c r="AQ73">
        <v>0</v>
      </c>
      <c r="AR73">
        <v>0.84120000000000017</v>
      </c>
      <c r="AS73">
        <v>1.1959499999999998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685.67527726378523</v>
      </c>
      <c r="DN73">
        <v>22.794813737337339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82.078519954120083</v>
      </c>
      <c r="L74">
        <v>65.22502305097629</v>
      </c>
      <c r="M74">
        <v>0</v>
      </c>
      <c r="N74">
        <v>29.975717535876793</v>
      </c>
      <c r="O74">
        <v>50.382674755352973</v>
      </c>
      <c r="P74">
        <v>40.887976429287875</v>
      </c>
      <c r="Q74">
        <v>5.1410450919795974</v>
      </c>
      <c r="R74">
        <v>8.1721009147241066</v>
      </c>
      <c r="S74">
        <v>6.400251389102074</v>
      </c>
      <c r="T74">
        <v>0</v>
      </c>
      <c r="U74">
        <v>330.95521253735768</v>
      </c>
      <c r="V74">
        <v>3.6201884252539913</v>
      </c>
      <c r="W74">
        <v>11.491556838975296</v>
      </c>
      <c r="X74">
        <v>24.310487139306172</v>
      </c>
      <c r="Y74">
        <v>0</v>
      </c>
      <c r="Z74">
        <v>0</v>
      </c>
      <c r="AA74">
        <v>7.1231762347921901</v>
      </c>
      <c r="AB74">
        <v>3.3453680000000015</v>
      </c>
      <c r="AC74">
        <v>0</v>
      </c>
      <c r="AD74">
        <v>6.9609539999999992</v>
      </c>
      <c r="AE74">
        <v>8.3717191999999976</v>
      </c>
      <c r="AF74">
        <v>0</v>
      </c>
      <c r="AG74">
        <v>0</v>
      </c>
      <c r="AH74">
        <v>26.459399999999999</v>
      </c>
      <c r="AI74">
        <v>8.3049304000000017</v>
      </c>
      <c r="AJ74">
        <v>0</v>
      </c>
      <c r="AK74">
        <v>6.7360699999999998</v>
      </c>
      <c r="AL74">
        <v>0.59020000000000006</v>
      </c>
      <c r="AM74">
        <v>1.21896</v>
      </c>
      <c r="AN74">
        <v>0</v>
      </c>
      <c r="AO74">
        <v>0.14935200000000004</v>
      </c>
      <c r="AP74">
        <v>1.3013575663412231</v>
      </c>
      <c r="AQ74">
        <v>0</v>
      </c>
      <c r="AR74">
        <v>0.84120000000000017</v>
      </c>
      <c r="AS74">
        <v>1.1959499999999998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707.71435855795892</v>
      </c>
      <c r="DN74">
        <v>23.525032905487436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82.078519954120083</v>
      </c>
      <c r="L75">
        <v>65.22502305097629</v>
      </c>
      <c r="M75">
        <v>0</v>
      </c>
      <c r="N75">
        <v>29.975717535876793</v>
      </c>
      <c r="O75">
        <v>50.382674755352973</v>
      </c>
      <c r="P75">
        <v>40.887976429287875</v>
      </c>
      <c r="Q75">
        <v>5.1410450919795974</v>
      </c>
      <c r="R75">
        <v>8.1721009147241066</v>
      </c>
      <c r="S75">
        <v>6.400251389102074</v>
      </c>
      <c r="T75">
        <v>0</v>
      </c>
      <c r="U75">
        <v>330.95521253735768</v>
      </c>
      <c r="V75">
        <v>3.6201884252539913</v>
      </c>
      <c r="W75">
        <v>11.491556838975296</v>
      </c>
      <c r="X75">
        <v>24.310487139306172</v>
      </c>
      <c r="Y75">
        <v>0</v>
      </c>
      <c r="Z75">
        <v>0</v>
      </c>
      <c r="AA75">
        <v>10.032642584214353</v>
      </c>
      <c r="AB75">
        <v>6.6907360000000011</v>
      </c>
      <c r="AC75">
        <v>1.6169999999999998</v>
      </c>
      <c r="AD75">
        <v>9.2812720000000013</v>
      </c>
      <c r="AE75">
        <v>12.557578800000002</v>
      </c>
      <c r="AF75">
        <v>0</v>
      </c>
      <c r="AG75">
        <v>0</v>
      </c>
      <c r="AH75">
        <v>33.194520000000004</v>
      </c>
      <c r="AI75">
        <v>8.3049304000000017</v>
      </c>
      <c r="AJ75">
        <v>0</v>
      </c>
      <c r="AK75">
        <v>6.7360699999999998</v>
      </c>
      <c r="AL75">
        <v>3.3936500000000005</v>
      </c>
      <c r="AM75">
        <v>2.3702000000000001</v>
      </c>
      <c r="AN75">
        <v>0</v>
      </c>
      <c r="AO75">
        <v>0.14935200000000004</v>
      </c>
      <c r="AP75">
        <v>1.3013575663412231</v>
      </c>
      <c r="AQ75">
        <v>0</v>
      </c>
      <c r="AR75">
        <v>0.84120000000000017</v>
      </c>
      <c r="AS75">
        <v>1.1959499999999998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731.94986264026738</v>
      </c>
      <c r="DN75">
        <v>24.357350772601158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82.078519954120083</v>
      </c>
      <c r="L76">
        <v>65.22502305097629</v>
      </c>
      <c r="M76">
        <v>0</v>
      </c>
      <c r="N76">
        <v>29.975717535876793</v>
      </c>
      <c r="O76">
        <v>50.382674755352973</v>
      </c>
      <c r="P76">
        <v>40.887976429287875</v>
      </c>
      <c r="Q76">
        <v>5.1410450919795974</v>
      </c>
      <c r="R76">
        <v>8.1721009147241066</v>
      </c>
      <c r="S76">
        <v>6.400251389102074</v>
      </c>
      <c r="T76">
        <v>0</v>
      </c>
      <c r="U76">
        <v>330.95521253735768</v>
      </c>
      <c r="V76">
        <v>3.6201884252539913</v>
      </c>
      <c r="W76">
        <v>11.491556838975296</v>
      </c>
      <c r="X76">
        <v>24.310487139306172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4.9205309999999987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6.7360699999999998</v>
      </c>
      <c r="AL76">
        <v>6.1971000000000016</v>
      </c>
      <c r="AM76">
        <v>2.3702000000000001</v>
      </c>
      <c r="AN76">
        <v>0</v>
      </c>
      <c r="AO76">
        <v>0.14935200000000004</v>
      </c>
      <c r="AP76">
        <v>1.3013575663412231</v>
      </c>
      <c r="AQ76">
        <v>0</v>
      </c>
      <c r="AR76">
        <v>0.84120000000000017</v>
      </c>
      <c r="AS76">
        <v>1.1959499999999998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748.91457228384934</v>
      </c>
      <c r="DN76">
        <v>24.939936087864883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82.078519954120083</v>
      </c>
      <c r="L77">
        <v>65.22502305097629</v>
      </c>
      <c r="M77">
        <v>0</v>
      </c>
      <c r="N77">
        <v>29.975717535876793</v>
      </c>
      <c r="O77">
        <v>50.382674755352973</v>
      </c>
      <c r="P77">
        <v>40.887976429287875</v>
      </c>
      <c r="Q77">
        <v>5.1410450919795974</v>
      </c>
      <c r="R77">
        <v>8.1721009147241066</v>
      </c>
      <c r="S77">
        <v>6.400251389102074</v>
      </c>
      <c r="T77">
        <v>0</v>
      </c>
      <c r="U77">
        <v>330.95521253735768</v>
      </c>
      <c r="V77">
        <v>3.6201884252539913</v>
      </c>
      <c r="W77">
        <v>11.491556838975296</v>
      </c>
      <c r="X77">
        <v>24.310487139306172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4.9205309999999987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6.7360699999999998</v>
      </c>
      <c r="AL77">
        <v>18.001100000000005</v>
      </c>
      <c r="AM77">
        <v>4.0144416000000014</v>
      </c>
      <c r="AN77">
        <v>0</v>
      </c>
      <c r="AO77">
        <v>0.14935200000000004</v>
      </c>
      <c r="AP77">
        <v>1.0410860530729786</v>
      </c>
      <c r="AQ77">
        <v>0</v>
      </c>
      <c r="AR77">
        <v>12.618</v>
      </c>
      <c r="AS77">
        <v>1.1959499999999998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773.05052737425854</v>
      </c>
      <c r="DN77">
        <v>25.768751084187517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82.078519954120083</v>
      </c>
      <c r="L78">
        <v>65.22502305097629</v>
      </c>
      <c r="M78">
        <v>0</v>
      </c>
      <c r="N78">
        <v>29.975717535876793</v>
      </c>
      <c r="O78">
        <v>50.382674755352973</v>
      </c>
      <c r="P78">
        <v>40.887976429287875</v>
      </c>
      <c r="Q78">
        <v>5.1410450919795974</v>
      </c>
      <c r="R78">
        <v>8.1721009147241066</v>
      </c>
      <c r="S78">
        <v>6.400251389102074</v>
      </c>
      <c r="T78">
        <v>0</v>
      </c>
      <c r="U78">
        <v>330.95521253735768</v>
      </c>
      <c r="V78">
        <v>3.6201884252539913</v>
      </c>
      <c r="W78">
        <v>11.491556838975296</v>
      </c>
      <c r="X78">
        <v>24.310487139306172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4.9205309999999987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6.7360699999999998</v>
      </c>
      <c r="AL78">
        <v>18.001100000000005</v>
      </c>
      <c r="AM78">
        <v>4.0144416000000014</v>
      </c>
      <c r="AN78">
        <v>0</v>
      </c>
      <c r="AO78">
        <v>0.14935200000000004</v>
      </c>
      <c r="AP78">
        <v>1.0410860530729786</v>
      </c>
      <c r="AQ78">
        <v>0</v>
      </c>
      <c r="AR78">
        <v>1.1216000000000004</v>
      </c>
      <c r="AS78">
        <v>1.1959499999999998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761.93580790505553</v>
      </c>
      <c r="DN78">
        <v>25.387070553390416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82.077447487962189</v>
      </c>
      <c r="L79">
        <v>65.22502305097629</v>
      </c>
      <c r="M79">
        <v>0</v>
      </c>
      <c r="N79">
        <v>29.975717535876793</v>
      </c>
      <c r="O79">
        <v>50.382674755352973</v>
      </c>
      <c r="P79">
        <v>40.887976429287875</v>
      </c>
      <c r="Q79">
        <v>5.1410450919795974</v>
      </c>
      <c r="R79">
        <v>8.5321164510166358</v>
      </c>
      <c r="S79">
        <v>6.400251389102074</v>
      </c>
      <c r="T79">
        <v>0</v>
      </c>
      <c r="U79">
        <v>330.95521253735768</v>
      </c>
      <c r="V79">
        <v>3.6193759071117562</v>
      </c>
      <c r="W79">
        <v>11.491175663311985</v>
      </c>
      <c r="X79">
        <v>24.310169674700095</v>
      </c>
      <c r="Y79">
        <v>0</v>
      </c>
      <c r="Z79">
        <v>4.9688495999999995</v>
      </c>
      <c r="AA79">
        <v>7.1231762347921901</v>
      </c>
      <c r="AB79">
        <v>10.036104000000002</v>
      </c>
      <c r="AC79">
        <v>4.9205309999999987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6.7360699999999998</v>
      </c>
      <c r="AL79">
        <v>18.001100000000005</v>
      </c>
      <c r="AM79">
        <v>4.0144416000000014</v>
      </c>
      <c r="AN79">
        <v>0</v>
      </c>
      <c r="AO79">
        <v>0.14935200000000004</v>
      </c>
      <c r="AP79">
        <v>1.0410860530729786</v>
      </c>
      <c r="AQ79">
        <v>0</v>
      </c>
      <c r="AR79">
        <v>1.1216000000000004</v>
      </c>
      <c r="AS79">
        <v>1.1959499999999998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758.47011998513335</v>
      </c>
      <c r="DN79">
        <v>25.628135676767712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82.077447487962189</v>
      </c>
      <c r="L80">
        <v>65.22502305097629</v>
      </c>
      <c r="M80">
        <v>0</v>
      </c>
      <c r="N80">
        <v>29.975717535876793</v>
      </c>
      <c r="O80">
        <v>50.382674755352973</v>
      </c>
      <c r="P80">
        <v>40.887976429287875</v>
      </c>
      <c r="Q80">
        <v>5.1410450919795974</v>
      </c>
      <c r="R80">
        <v>8.5321164510166358</v>
      </c>
      <c r="S80">
        <v>6.1842992658509459</v>
      </c>
      <c r="T80">
        <v>0</v>
      </c>
      <c r="U80">
        <v>330.95521253735768</v>
      </c>
      <c r="V80">
        <v>3.6193759071117562</v>
      </c>
      <c r="W80">
        <v>11.491175663311985</v>
      </c>
      <c r="X80">
        <v>24.310169674700095</v>
      </c>
      <c r="Y80">
        <v>0</v>
      </c>
      <c r="Z80">
        <v>4.9688495999999995</v>
      </c>
      <c r="AA80">
        <v>7.1231762347921901</v>
      </c>
      <c r="AB80">
        <v>10.036104000000002</v>
      </c>
      <c r="AC80">
        <v>4.9205309999999987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6.7360699999999998</v>
      </c>
      <c r="AL80">
        <v>18.001100000000005</v>
      </c>
      <c r="AM80">
        <v>4.0144416000000014</v>
      </c>
      <c r="AN80">
        <v>0</v>
      </c>
      <c r="AO80">
        <v>0.14935200000000004</v>
      </c>
      <c r="AP80">
        <v>1.0410860530729786</v>
      </c>
      <c r="AQ80">
        <v>0</v>
      </c>
      <c r="AR80">
        <v>1.1216000000000004</v>
      </c>
      <c r="AS80">
        <v>1.1959499999999998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751.37890684855563</v>
      </c>
      <c r="DN80">
        <v>25.168366290094351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82.077447487962189</v>
      </c>
      <c r="L81">
        <v>65.22502305097629</v>
      </c>
      <c r="M81">
        <v>0</v>
      </c>
      <c r="N81">
        <v>29.975717535876793</v>
      </c>
      <c r="O81">
        <v>50.382674755352973</v>
      </c>
      <c r="P81">
        <v>43.79388416255339</v>
      </c>
      <c r="Q81">
        <v>5.225080408163266</v>
      </c>
      <c r="R81">
        <v>8.5321164510166358</v>
      </c>
      <c r="S81">
        <v>6.7035612700901606</v>
      </c>
      <c r="T81">
        <v>0</v>
      </c>
      <c r="U81">
        <v>330.95521253735768</v>
      </c>
      <c r="V81">
        <v>3.6193759071117562</v>
      </c>
      <c r="W81">
        <v>11.491175663311985</v>
      </c>
      <c r="X81">
        <v>24.918004666526095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4.9205309999999987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6.7360699999999998</v>
      </c>
      <c r="AL81">
        <v>6.1971000000000016</v>
      </c>
      <c r="AM81">
        <v>2.6817120000000001</v>
      </c>
      <c r="AN81">
        <v>0</v>
      </c>
      <c r="AO81">
        <v>3.7338000000000003E-2</v>
      </c>
      <c r="AP81">
        <v>1.0410860530729786</v>
      </c>
      <c r="AQ81">
        <v>0</v>
      </c>
      <c r="AR81">
        <v>1.6824000000000003</v>
      </c>
      <c r="AS81">
        <v>1.1959499999999998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735.97187501951623</v>
      </c>
      <c r="DN81">
        <v>25.247968035437456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82.077447487962189</v>
      </c>
      <c r="L82">
        <v>65.22502305097629</v>
      </c>
      <c r="M82">
        <v>0</v>
      </c>
      <c r="N82">
        <v>29.975717535876793</v>
      </c>
      <c r="O82">
        <v>50.382674755352973</v>
      </c>
      <c r="P82">
        <v>44.456872370266474</v>
      </c>
      <c r="Q82">
        <v>5.225080408163266</v>
      </c>
      <c r="R82">
        <v>8.5321164510166358</v>
      </c>
      <c r="S82">
        <v>6.477082641360222</v>
      </c>
      <c r="T82">
        <v>0</v>
      </c>
      <c r="U82">
        <v>330.95521253735768</v>
      </c>
      <c r="V82">
        <v>3.6193759071117562</v>
      </c>
      <c r="W82">
        <v>11.491175663311985</v>
      </c>
      <c r="X82">
        <v>24.978029028186793</v>
      </c>
      <c r="Y82">
        <v>0</v>
      </c>
      <c r="Z82">
        <v>0</v>
      </c>
      <c r="AA82">
        <v>3.5515554748118801</v>
      </c>
      <c r="AB82">
        <v>10.036104000000002</v>
      </c>
      <c r="AC82">
        <v>0</v>
      </c>
      <c r="AD82">
        <v>9.2812720000000013</v>
      </c>
      <c r="AE82">
        <v>12.557578800000002</v>
      </c>
      <c r="AF82">
        <v>0</v>
      </c>
      <c r="AG82">
        <v>0</v>
      </c>
      <c r="AH82">
        <v>28.864800000000006</v>
      </c>
      <c r="AI82">
        <v>0</v>
      </c>
      <c r="AJ82">
        <v>0</v>
      </c>
      <c r="AK82">
        <v>6.7360699999999998</v>
      </c>
      <c r="AL82">
        <v>3.2461000000000007</v>
      </c>
      <c r="AM82">
        <v>2.6817120000000001</v>
      </c>
      <c r="AN82">
        <v>0</v>
      </c>
      <c r="AO82">
        <v>3.7338000000000003E-2</v>
      </c>
      <c r="AP82">
        <v>1.0410860530729786</v>
      </c>
      <c r="AQ82">
        <v>0</v>
      </c>
      <c r="AR82">
        <v>12.618</v>
      </c>
      <c r="AS82">
        <v>1.1959499999999998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730.19389469227553</v>
      </c>
      <c r="DN82">
        <v>25.04947947255215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82.077447487962189</v>
      </c>
      <c r="L83">
        <v>65.22502305097629</v>
      </c>
      <c r="M83">
        <v>0</v>
      </c>
      <c r="N83">
        <v>29.975717535876793</v>
      </c>
      <c r="O83">
        <v>50.382674755352973</v>
      </c>
      <c r="P83">
        <v>44.456872370266474</v>
      </c>
      <c r="Q83">
        <v>5.225080408163266</v>
      </c>
      <c r="R83">
        <v>8.5321164510166358</v>
      </c>
      <c r="S83">
        <v>6.477082641360222</v>
      </c>
      <c r="T83">
        <v>0</v>
      </c>
      <c r="U83">
        <v>330.95521253735768</v>
      </c>
      <c r="V83">
        <v>3.6193759071117562</v>
      </c>
      <c r="W83">
        <v>11.491175663311985</v>
      </c>
      <c r="X83">
        <v>24.978029028186793</v>
      </c>
      <c r="Y83">
        <v>0</v>
      </c>
      <c r="Z83">
        <v>0</v>
      </c>
      <c r="AA83">
        <v>3.5515554748118801</v>
      </c>
      <c r="AB83">
        <v>10.036104000000002</v>
      </c>
      <c r="AC83">
        <v>0</v>
      </c>
      <c r="AD83">
        <v>9.2812720000000013</v>
      </c>
      <c r="AE83">
        <v>8.3717191999999976</v>
      </c>
      <c r="AF83">
        <v>0</v>
      </c>
      <c r="AG83">
        <v>0</v>
      </c>
      <c r="AH83">
        <v>21.648600000000005</v>
      </c>
      <c r="AI83">
        <v>0</v>
      </c>
      <c r="AJ83">
        <v>0</v>
      </c>
      <c r="AK83">
        <v>6.7360699999999998</v>
      </c>
      <c r="AL83">
        <v>3.2461000000000007</v>
      </c>
      <c r="AM83">
        <v>1.340856</v>
      </c>
      <c r="AN83">
        <v>0</v>
      </c>
      <c r="AO83">
        <v>3.7338000000000003E-2</v>
      </c>
      <c r="AP83">
        <v>1.0410860530729786</v>
      </c>
      <c r="AQ83">
        <v>0</v>
      </c>
      <c r="AR83">
        <v>12.618</v>
      </c>
      <c r="AS83">
        <v>1.1959499999999998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717.87404387434526</v>
      </c>
      <c r="DN83">
        <v>24.62641469048253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82.077447487962189</v>
      </c>
      <c r="L84">
        <v>65.22502305097629</v>
      </c>
      <c r="M84">
        <v>0</v>
      </c>
      <c r="N84">
        <v>29.975717535876793</v>
      </c>
      <c r="O84">
        <v>50.382674755352973</v>
      </c>
      <c r="P84">
        <v>44.456872370266474</v>
      </c>
      <c r="Q84">
        <v>5.225080408163266</v>
      </c>
      <c r="R84">
        <v>8.5321164510166358</v>
      </c>
      <c r="S84">
        <v>6.477082641360222</v>
      </c>
      <c r="T84">
        <v>0</v>
      </c>
      <c r="U84">
        <v>330.95521253735768</v>
      </c>
      <c r="V84">
        <v>3.6193759071117562</v>
      </c>
      <c r="W84">
        <v>11.491175663311985</v>
      </c>
      <c r="X84">
        <v>24.978029028186793</v>
      </c>
      <c r="Y84">
        <v>0</v>
      </c>
      <c r="Z84">
        <v>0</v>
      </c>
      <c r="AA84">
        <v>1.7858103799901544</v>
      </c>
      <c r="AB84">
        <v>6.6907360000000011</v>
      </c>
      <c r="AC84">
        <v>0</v>
      </c>
      <c r="AD84">
        <v>6.3744999999999994</v>
      </c>
      <c r="AE84">
        <v>8.3717191999999976</v>
      </c>
      <c r="AF84">
        <v>0</v>
      </c>
      <c r="AG84">
        <v>0</v>
      </c>
      <c r="AH84">
        <v>14.432400000000003</v>
      </c>
      <c r="AI84">
        <v>0</v>
      </c>
      <c r="AJ84">
        <v>0</v>
      </c>
      <c r="AK84">
        <v>6.7360699999999998</v>
      </c>
      <c r="AL84">
        <v>3.2461000000000007</v>
      </c>
      <c r="AM84">
        <v>1.340856</v>
      </c>
      <c r="AN84">
        <v>0</v>
      </c>
      <c r="AO84">
        <v>3.7338000000000003E-2</v>
      </c>
      <c r="AP84">
        <v>1.0410860530729786</v>
      </c>
      <c r="AQ84">
        <v>0</v>
      </c>
      <c r="AR84">
        <v>2.8039999999999998</v>
      </c>
      <c r="AS84">
        <v>1.1959499999999998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693.65759534635038</v>
      </c>
      <c r="DN84">
        <v>23.794778123655806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82.077447487962189</v>
      </c>
      <c r="L85">
        <v>65.22502305097629</v>
      </c>
      <c r="M85">
        <v>0</v>
      </c>
      <c r="N85">
        <v>29.975717535876793</v>
      </c>
      <c r="O85">
        <v>50.382674755352973</v>
      </c>
      <c r="P85">
        <v>44.456872370266474</v>
      </c>
      <c r="Q85">
        <v>5.225080408163266</v>
      </c>
      <c r="R85">
        <v>8.5321164510166358</v>
      </c>
      <c r="S85">
        <v>6.477082641360222</v>
      </c>
      <c r="T85">
        <v>0</v>
      </c>
      <c r="U85">
        <v>330.95521253735768</v>
      </c>
      <c r="V85">
        <v>3.6193759071117562</v>
      </c>
      <c r="W85">
        <v>11.491175663311985</v>
      </c>
      <c r="X85">
        <v>24.978029028186793</v>
      </c>
      <c r="Y85">
        <v>0</v>
      </c>
      <c r="Z85">
        <v>0</v>
      </c>
      <c r="AA85">
        <v>0</v>
      </c>
      <c r="AB85">
        <v>3.3453680000000015</v>
      </c>
      <c r="AC85">
        <v>0</v>
      </c>
      <c r="AD85">
        <v>4.6969999999999992</v>
      </c>
      <c r="AE85">
        <v>8.3717191999999976</v>
      </c>
      <c r="AF85">
        <v>0</v>
      </c>
      <c r="AG85">
        <v>0</v>
      </c>
      <c r="AH85">
        <v>14.432400000000003</v>
      </c>
      <c r="AI85">
        <v>0</v>
      </c>
      <c r="AJ85">
        <v>0</v>
      </c>
      <c r="AK85">
        <v>6.7360699999999998</v>
      </c>
      <c r="AL85">
        <v>3.2461000000000007</v>
      </c>
      <c r="AM85">
        <v>1.340856</v>
      </c>
      <c r="AN85">
        <v>0</v>
      </c>
      <c r="AO85">
        <v>3.7338000000000003E-2</v>
      </c>
      <c r="AP85">
        <v>1.0410860530729786</v>
      </c>
      <c r="AQ85">
        <v>0</v>
      </c>
      <c r="AR85">
        <v>2.2432000000000007</v>
      </c>
      <c r="AS85">
        <v>1.1959499999999998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686.53282434174093</v>
      </c>
      <c r="DN85">
        <v>23.550070748275086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82.077447487962189</v>
      </c>
      <c r="L86">
        <v>65.22502305097629</v>
      </c>
      <c r="M86">
        <v>0</v>
      </c>
      <c r="N86">
        <v>29.975717535876793</v>
      </c>
      <c r="O86">
        <v>50.382674755352973</v>
      </c>
      <c r="P86">
        <v>44.456872370266474</v>
      </c>
      <c r="Q86">
        <v>5.225080408163266</v>
      </c>
      <c r="R86">
        <v>8.5321164510166358</v>
      </c>
      <c r="S86">
        <v>6.477082641360222</v>
      </c>
      <c r="T86">
        <v>0</v>
      </c>
      <c r="U86">
        <v>330.95521253735768</v>
      </c>
      <c r="V86">
        <v>3.6193759071117562</v>
      </c>
      <c r="W86">
        <v>11.491175663311985</v>
      </c>
      <c r="X86">
        <v>24.978029028186793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4.5627999999999993</v>
      </c>
      <c r="AE86">
        <v>8.3717191999999976</v>
      </c>
      <c r="AF86">
        <v>0</v>
      </c>
      <c r="AG86">
        <v>0</v>
      </c>
      <c r="AH86">
        <v>10.992678</v>
      </c>
      <c r="AI86">
        <v>0</v>
      </c>
      <c r="AJ86">
        <v>0</v>
      </c>
      <c r="AK86">
        <v>6.7360699999999998</v>
      </c>
      <c r="AL86">
        <v>3.2461000000000007</v>
      </c>
      <c r="AM86">
        <v>0.80586800000000014</v>
      </c>
      <c r="AN86">
        <v>0</v>
      </c>
      <c r="AO86">
        <v>3.7338000000000003E-2</v>
      </c>
      <c r="AP86">
        <v>1.0410860530729786</v>
      </c>
      <c r="AQ86">
        <v>0</v>
      </c>
      <c r="AR86">
        <v>2.2432000000000007</v>
      </c>
      <c r="AS86">
        <v>1.1959499999999998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679.32602842823201</v>
      </c>
      <c r="DN86">
        <v>23.302588661783954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82.077447487962189</v>
      </c>
      <c r="L87">
        <v>67.470346265061792</v>
      </c>
      <c r="M87">
        <v>0</v>
      </c>
      <c r="N87">
        <v>29.975717535876793</v>
      </c>
      <c r="O87">
        <v>50.382674755352973</v>
      </c>
      <c r="P87">
        <v>44.456872370266474</v>
      </c>
      <c r="Q87">
        <v>0</v>
      </c>
      <c r="R87">
        <v>8.5321164510166358</v>
      </c>
      <c r="S87">
        <v>2.710418880723573</v>
      </c>
      <c r="T87">
        <v>0</v>
      </c>
      <c r="U87">
        <v>330.95521253735768</v>
      </c>
      <c r="V87">
        <v>3.6193759071117562</v>
      </c>
      <c r="W87">
        <v>11.491175663311985</v>
      </c>
      <c r="X87">
        <v>24.978029028186793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2.0800999999999998</v>
      </c>
      <c r="AE87">
        <v>4.1858595999999988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6.7360699999999998</v>
      </c>
      <c r="AL87">
        <v>3.2461000000000007</v>
      </c>
      <c r="AM87">
        <v>0</v>
      </c>
      <c r="AN87">
        <v>0</v>
      </c>
      <c r="AO87">
        <v>3.7338000000000003E-2</v>
      </c>
      <c r="AP87">
        <v>1.0410860530729786</v>
      </c>
      <c r="AQ87">
        <v>0</v>
      </c>
      <c r="AR87">
        <v>3.3648000000000007</v>
      </c>
      <c r="AS87">
        <v>1.84518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665.96379170835746</v>
      </c>
      <c r="DN87">
        <v>22.843728826944009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82.077447487962189</v>
      </c>
      <c r="L88">
        <v>59.258093736078493</v>
      </c>
      <c r="M88">
        <v>0</v>
      </c>
      <c r="N88">
        <v>29.975717535876793</v>
      </c>
      <c r="O88">
        <v>50.382674755352973</v>
      </c>
      <c r="P88">
        <v>44.456872370266474</v>
      </c>
      <c r="Q88">
        <v>0</v>
      </c>
      <c r="R88">
        <v>8.5321164510166358</v>
      </c>
      <c r="S88">
        <v>2.710418880723573</v>
      </c>
      <c r="T88">
        <v>0</v>
      </c>
      <c r="U88">
        <v>330.95521253735768</v>
      </c>
      <c r="V88">
        <v>3.6193759071117562</v>
      </c>
      <c r="W88">
        <v>11.491175663311985</v>
      </c>
      <c r="X88">
        <v>24.978029028186793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2.0800999999999998</v>
      </c>
      <c r="AE88">
        <v>4.1858595999999988</v>
      </c>
      <c r="AF88">
        <v>0</v>
      </c>
      <c r="AG88">
        <v>0</v>
      </c>
      <c r="AH88">
        <v>9.6216000000000008</v>
      </c>
      <c r="AI88">
        <v>0</v>
      </c>
      <c r="AJ88">
        <v>0</v>
      </c>
      <c r="AK88">
        <v>6.7360699999999998</v>
      </c>
      <c r="AL88">
        <v>3.2461000000000007</v>
      </c>
      <c r="AM88">
        <v>0</v>
      </c>
      <c r="AN88">
        <v>0</v>
      </c>
      <c r="AO88">
        <v>3.7338000000000003E-2</v>
      </c>
      <c r="AP88">
        <v>1.0410860530729786</v>
      </c>
      <c r="AQ88">
        <v>0</v>
      </c>
      <c r="AR88">
        <v>3.3648000000000007</v>
      </c>
      <c r="AS88">
        <v>1.84518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658.02418601576574</v>
      </c>
      <c r="DN88">
        <v>22.57108199055245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82.077447487962189</v>
      </c>
      <c r="L89">
        <v>67.470346267533614</v>
      </c>
      <c r="M89">
        <v>0</v>
      </c>
      <c r="N89">
        <v>29.975717535876793</v>
      </c>
      <c r="O89">
        <v>50.382674755352973</v>
      </c>
      <c r="P89">
        <v>44.456872370266474</v>
      </c>
      <c r="Q89">
        <v>0</v>
      </c>
      <c r="R89">
        <v>8.5321164510166358</v>
      </c>
      <c r="S89">
        <v>2.710418880723573</v>
      </c>
      <c r="T89">
        <v>0</v>
      </c>
      <c r="U89">
        <v>330.95521253735768</v>
      </c>
      <c r="V89">
        <v>3.6193759071117562</v>
      </c>
      <c r="W89">
        <v>11.491175663311985</v>
      </c>
      <c r="X89">
        <v>24.978029028186793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4.1858595999999988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6.7360699999999998</v>
      </c>
      <c r="AL89">
        <v>3.2461000000000007</v>
      </c>
      <c r="AM89">
        <v>0</v>
      </c>
      <c r="AN89">
        <v>0</v>
      </c>
      <c r="AO89">
        <v>3.7338000000000003E-2</v>
      </c>
      <c r="AP89">
        <v>1.0410860530729786</v>
      </c>
      <c r="AQ89">
        <v>0</v>
      </c>
      <c r="AR89">
        <v>3.3648000000000007</v>
      </c>
      <c r="AS89">
        <v>1.84518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659.30166967978812</v>
      </c>
      <c r="DN89">
        <v>22.6149508579851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82.077447487962189</v>
      </c>
      <c r="L90">
        <v>65.227024066805399</v>
      </c>
      <c r="M90">
        <v>0</v>
      </c>
      <c r="N90">
        <v>29.975717535876793</v>
      </c>
      <c r="O90">
        <v>50.382674755352973</v>
      </c>
      <c r="P90">
        <v>44.456872370266474</v>
      </c>
      <c r="Q90">
        <v>0</v>
      </c>
      <c r="R90">
        <v>8.5321164510166358</v>
      </c>
      <c r="S90">
        <v>2.710418880723573</v>
      </c>
      <c r="T90">
        <v>0</v>
      </c>
      <c r="U90">
        <v>330.95521253735768</v>
      </c>
      <c r="V90">
        <v>3.6193759071117562</v>
      </c>
      <c r="W90">
        <v>11.491175663311985</v>
      </c>
      <c r="X90">
        <v>24.978029028186793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4.1858595999999988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6.7360699999999998</v>
      </c>
      <c r="AL90">
        <v>3.2461000000000007</v>
      </c>
      <c r="AM90">
        <v>0</v>
      </c>
      <c r="AN90">
        <v>0</v>
      </c>
      <c r="AO90">
        <v>3.7338000000000003E-2</v>
      </c>
      <c r="AP90">
        <v>1.0410860530729786</v>
      </c>
      <c r="AQ90">
        <v>0</v>
      </c>
      <c r="AR90">
        <v>3.3648000000000007</v>
      </c>
      <c r="AS90">
        <v>1.84518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657.1328258507333</v>
      </c>
      <c r="DN90">
        <v>22.540472486311714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82.077447487962189</v>
      </c>
      <c r="L91">
        <v>65.227024066805399</v>
      </c>
      <c r="M91">
        <v>0</v>
      </c>
      <c r="N91">
        <v>29.975717535876793</v>
      </c>
      <c r="O91">
        <v>50.382674755352973</v>
      </c>
      <c r="P91">
        <v>44.456872370266474</v>
      </c>
      <c r="Q91">
        <v>0</v>
      </c>
      <c r="R91">
        <v>8.5321164510166358</v>
      </c>
      <c r="S91">
        <v>2.710418880723573</v>
      </c>
      <c r="T91">
        <v>0</v>
      </c>
      <c r="U91">
        <v>330.95521253735768</v>
      </c>
      <c r="V91">
        <v>3.6193759071117562</v>
      </c>
      <c r="W91">
        <v>11.491175663311985</v>
      </c>
      <c r="X91">
        <v>24.978029028186793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6.7360699999999998</v>
      </c>
      <c r="AL91">
        <v>0.59020000000000006</v>
      </c>
      <c r="AM91">
        <v>0</v>
      </c>
      <c r="AN91">
        <v>0</v>
      </c>
      <c r="AO91">
        <v>3.7338000000000003E-2</v>
      </c>
      <c r="AP91">
        <v>1.0410860530729786</v>
      </c>
      <c r="AQ91">
        <v>0</v>
      </c>
      <c r="AR91">
        <v>3.3648000000000007</v>
      </c>
      <c r="AS91">
        <v>1.84518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654.56510157835817</v>
      </c>
      <c r="DN91">
        <v>22.452296758686927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65.227024066805399</v>
      </c>
      <c r="M92">
        <v>0</v>
      </c>
      <c r="N92">
        <v>29.975717535876793</v>
      </c>
      <c r="O92">
        <v>50.382674755352973</v>
      </c>
      <c r="P92">
        <v>44.456872370266474</v>
      </c>
      <c r="Q92">
        <v>0</v>
      </c>
      <c r="R92">
        <v>8.5321164510166358</v>
      </c>
      <c r="S92">
        <v>2.710418880723573</v>
      </c>
      <c r="T92">
        <v>0</v>
      </c>
      <c r="U92">
        <v>330.95521253735768</v>
      </c>
      <c r="V92">
        <v>3.6193759071117562</v>
      </c>
      <c r="W92">
        <v>11.491175663311985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4.8108000000000004</v>
      </c>
      <c r="AI92">
        <v>0</v>
      </c>
      <c r="AJ92">
        <v>0</v>
      </c>
      <c r="AK92">
        <v>6.7360699999999998</v>
      </c>
      <c r="AL92">
        <v>0.59020000000000006</v>
      </c>
      <c r="AM92">
        <v>0</v>
      </c>
      <c r="AN92">
        <v>0</v>
      </c>
      <c r="AO92">
        <v>3.7338000000000003E-2</v>
      </c>
      <c r="AP92">
        <v>1.0410860530729786</v>
      </c>
      <c r="AQ92">
        <v>0</v>
      </c>
      <c r="AR92">
        <v>2.2432000000000007</v>
      </c>
      <c r="AS92">
        <v>1.84518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653.4807389015466</v>
      </c>
      <c r="DN92">
        <v>22.41505943549852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82.077447487962189</v>
      </c>
      <c r="L93">
        <v>65.227024066805399</v>
      </c>
      <c r="M93">
        <v>0</v>
      </c>
      <c r="N93">
        <v>29.975717535876793</v>
      </c>
      <c r="O93">
        <v>50.382674755352973</v>
      </c>
      <c r="P93">
        <v>44.456872370266474</v>
      </c>
      <c r="Q93">
        <v>0</v>
      </c>
      <c r="R93">
        <v>8.5321164510166358</v>
      </c>
      <c r="S93">
        <v>2.710418880723573</v>
      </c>
      <c r="T93">
        <v>0</v>
      </c>
      <c r="U93">
        <v>330.95521253735768</v>
      </c>
      <c r="V93">
        <v>3.6193759071117562</v>
      </c>
      <c r="W93">
        <v>11.491175663311985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4.8108000000000004</v>
      </c>
      <c r="AI93">
        <v>0</v>
      </c>
      <c r="AJ93">
        <v>0</v>
      </c>
      <c r="AK93">
        <v>6.7360699999999998</v>
      </c>
      <c r="AL93">
        <v>0.59020000000000006</v>
      </c>
      <c r="AM93">
        <v>0</v>
      </c>
      <c r="AN93">
        <v>0</v>
      </c>
      <c r="AO93">
        <v>3.7338000000000003E-2</v>
      </c>
      <c r="AP93">
        <v>1.0410860530729786</v>
      </c>
      <c r="AQ93">
        <v>0</v>
      </c>
      <c r="AR93">
        <v>4.2060000000000004</v>
      </c>
      <c r="AS93">
        <v>1.84518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655.37837383995236</v>
      </c>
      <c r="DN93">
        <v>22.480224497092724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82.077447487962189</v>
      </c>
      <c r="L94">
        <v>50.000615253912144</v>
      </c>
      <c r="M94">
        <v>0</v>
      </c>
      <c r="N94">
        <v>29.975717535876793</v>
      </c>
      <c r="O94">
        <v>50.382674755352973</v>
      </c>
      <c r="P94">
        <v>44.456872370266474</v>
      </c>
      <c r="Q94">
        <v>0</v>
      </c>
      <c r="R94">
        <v>8.5321164510166358</v>
      </c>
      <c r="S94">
        <v>2.710418880723573</v>
      </c>
      <c r="T94">
        <v>0</v>
      </c>
      <c r="U94">
        <v>330.95521253735768</v>
      </c>
      <c r="V94">
        <v>3.6193759071117562</v>
      </c>
      <c r="W94">
        <v>11.491175663311985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4.8108000000000004</v>
      </c>
      <c r="AI94">
        <v>0</v>
      </c>
      <c r="AJ94">
        <v>0</v>
      </c>
      <c r="AK94">
        <v>6.7360699999999998</v>
      </c>
      <c r="AL94">
        <v>0.59020000000000006</v>
      </c>
      <c r="AM94">
        <v>0</v>
      </c>
      <c r="AN94">
        <v>0</v>
      </c>
      <c r="AO94">
        <v>3.7338000000000003E-2</v>
      </c>
      <c r="AP94">
        <v>1.0410860530729786</v>
      </c>
      <c r="AQ94">
        <v>0</v>
      </c>
      <c r="AR94">
        <v>4.2060000000000004</v>
      </c>
      <c r="AS94">
        <v>1.84518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640.65748174648957</v>
      </c>
      <c r="DN94">
        <v>21.974707777662385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82.077447487962189</v>
      </c>
      <c r="L95">
        <v>50.000615253912144</v>
      </c>
      <c r="M95">
        <v>0</v>
      </c>
      <c r="N95">
        <v>29.975717535876793</v>
      </c>
      <c r="O95">
        <v>50.382674755352973</v>
      </c>
      <c r="P95">
        <v>44.456872370266474</v>
      </c>
      <c r="Q95">
        <v>0</v>
      </c>
      <c r="R95">
        <v>8.5321164510166358</v>
      </c>
      <c r="S95">
        <v>2.710418880723573</v>
      </c>
      <c r="T95">
        <v>0</v>
      </c>
      <c r="U95">
        <v>330.95521253735768</v>
      </c>
      <c r="V95">
        <v>3.6193759071117562</v>
      </c>
      <c r="W95">
        <v>11.491175663311985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4.8108000000000004</v>
      </c>
      <c r="AI95">
        <v>0</v>
      </c>
      <c r="AJ95">
        <v>0</v>
      </c>
      <c r="AK95">
        <v>6.7360699999999998</v>
      </c>
      <c r="AL95">
        <v>0.59020000000000006</v>
      </c>
      <c r="AM95">
        <v>0</v>
      </c>
      <c r="AN95">
        <v>0</v>
      </c>
      <c r="AO95">
        <v>3.7338000000000003E-2</v>
      </c>
      <c r="AP95">
        <v>3.0279337174844416</v>
      </c>
      <c r="AQ95">
        <v>0</v>
      </c>
      <c r="AR95">
        <v>1.6824000000000003</v>
      </c>
      <c r="AS95">
        <v>1.84518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640.13843299865755</v>
      </c>
      <c r="DN95">
        <v>21.957004189905913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82.077447487962189</v>
      </c>
      <c r="L96">
        <v>31.631429764922792</v>
      </c>
      <c r="M96">
        <v>0</v>
      </c>
      <c r="N96">
        <v>29.975717535876793</v>
      </c>
      <c r="O96">
        <v>50.382674755352973</v>
      </c>
      <c r="P96">
        <v>44.456872370266474</v>
      </c>
      <c r="Q96">
        <v>0</v>
      </c>
      <c r="R96">
        <v>8.5321164510166358</v>
      </c>
      <c r="S96">
        <v>2.710418880723573</v>
      </c>
      <c r="T96">
        <v>0</v>
      </c>
      <c r="U96">
        <v>330.95521253735768</v>
      </c>
      <c r="V96">
        <v>3.6193759071117562</v>
      </c>
      <c r="W96">
        <v>11.491175663311985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4.8108000000000004</v>
      </c>
      <c r="AI96">
        <v>0</v>
      </c>
      <c r="AJ96">
        <v>0</v>
      </c>
      <c r="AK96">
        <v>6.7360699999999998</v>
      </c>
      <c r="AL96">
        <v>0.59020000000000006</v>
      </c>
      <c r="AM96">
        <v>0</v>
      </c>
      <c r="AN96">
        <v>0</v>
      </c>
      <c r="AO96">
        <v>3.7338000000000003E-2</v>
      </c>
      <c r="AP96">
        <v>1.0410860530729786</v>
      </c>
      <c r="AQ96">
        <v>0</v>
      </c>
      <c r="AR96">
        <v>1.6824000000000003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620.98690558703379</v>
      </c>
      <c r="DN96">
        <v>21.299218448128698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82.077447487962189</v>
      </c>
      <c r="L97">
        <v>31.631429764922792</v>
      </c>
      <c r="M97">
        <v>0</v>
      </c>
      <c r="N97">
        <v>29.975717535876793</v>
      </c>
      <c r="O97">
        <v>50.382674755352973</v>
      </c>
      <c r="P97">
        <v>44.456872370266474</v>
      </c>
      <c r="Q97">
        <v>0</v>
      </c>
      <c r="R97">
        <v>8.5321164510166358</v>
      </c>
      <c r="S97">
        <v>2.710418880723573</v>
      </c>
      <c r="T97">
        <v>0</v>
      </c>
      <c r="U97">
        <v>330.95521253735768</v>
      </c>
      <c r="V97">
        <v>3.6193759071117562</v>
      </c>
      <c r="W97">
        <v>11.491175663311985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6.7360699999999998</v>
      </c>
      <c r="AL97">
        <v>0.59020000000000006</v>
      </c>
      <c r="AM97">
        <v>0</v>
      </c>
      <c r="AN97">
        <v>0</v>
      </c>
      <c r="AO97">
        <v>0</v>
      </c>
      <c r="AP97">
        <v>1.0410860530729786</v>
      </c>
      <c r="AQ97">
        <v>0</v>
      </c>
      <c r="AR97">
        <v>1.6824000000000003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616.29972566703384</v>
      </c>
      <c r="DN97">
        <v>21.138260368128698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82.077447487962189</v>
      </c>
      <c r="L98">
        <v>31.631429764922792</v>
      </c>
      <c r="M98">
        <v>0</v>
      </c>
      <c r="N98">
        <v>29.975717535876793</v>
      </c>
      <c r="O98">
        <v>50.382674755352973</v>
      </c>
      <c r="P98">
        <v>44.456872370266474</v>
      </c>
      <c r="Q98">
        <v>0</v>
      </c>
      <c r="R98">
        <v>8.5321164510166358</v>
      </c>
      <c r="S98">
        <v>2.710418880723573</v>
      </c>
      <c r="T98">
        <v>0</v>
      </c>
      <c r="U98">
        <v>330.95521253735768</v>
      </c>
      <c r="V98">
        <v>3.6193759071117562</v>
      </c>
      <c r="W98">
        <v>11.491175663311985</v>
      </c>
      <c r="X98">
        <v>24.978029028186793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6.7360699999999998</v>
      </c>
      <c r="AL98">
        <v>0.59020000000000006</v>
      </c>
      <c r="AM98">
        <v>0</v>
      </c>
      <c r="AN98">
        <v>0</v>
      </c>
      <c r="AO98">
        <v>0</v>
      </c>
      <c r="AP98">
        <v>1.0410860530729786</v>
      </c>
      <c r="AQ98">
        <v>0</v>
      </c>
      <c r="AR98">
        <v>1.6824000000000003</v>
      </c>
      <c r="AS98">
        <v>3.0752999999999999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616.96043660414364</v>
      </c>
      <c r="DN98">
        <v>21.160949431018977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1.2540964921013713</v>
      </c>
      <c r="L99">
        <f t="shared" si="2"/>
        <v>1.3468966156377074</v>
      </c>
      <c r="M99">
        <f t="shared" si="2"/>
        <v>0</v>
      </c>
      <c r="N99">
        <f t="shared" si="2"/>
        <v>0.71941722086104332</v>
      </c>
      <c r="O99">
        <f t="shared" si="2"/>
        <v>1.2091841941284724</v>
      </c>
      <c r="P99">
        <f t="shared" si="2"/>
        <v>1.0461936590942795</v>
      </c>
      <c r="Q99">
        <f t="shared" si="2"/>
        <v>5.5588720510477356E-2</v>
      </c>
      <c r="R99">
        <f t="shared" si="2"/>
        <v>0.20197660356587216</v>
      </c>
      <c r="S99">
        <f t="shared" si="2"/>
        <v>0.12493818917770058</v>
      </c>
      <c r="T99">
        <f t="shared" si="2"/>
        <v>0</v>
      </c>
      <c r="U99">
        <f t="shared" si="2"/>
        <v>7.942925100896602</v>
      </c>
      <c r="V99">
        <f t="shared" si="2"/>
        <v>8.8379705683146695E-2</v>
      </c>
      <c r="W99">
        <f t="shared" si="2"/>
        <v>0.27578916885864579</v>
      </c>
      <c r="X99">
        <f t="shared" si="2"/>
        <v>0.59778915337525274</v>
      </c>
      <c r="Y99">
        <f t="shared" si="2"/>
        <v>0</v>
      </c>
      <c r="Z99">
        <f t="shared" si="2"/>
        <v>1.5814598799999996E-2</v>
      </c>
      <c r="AA99">
        <f t="shared" si="2"/>
        <v>3.4118810247544498E-2</v>
      </c>
      <c r="AB99">
        <f t="shared" si="2"/>
        <v>5.8543940000000037E-2</v>
      </c>
      <c r="AC99">
        <f t="shared" si="2"/>
        <v>1.5246692999999993E-2</v>
      </c>
      <c r="AD99">
        <f t="shared" si="2"/>
        <v>4.4282980499999999E-2</v>
      </c>
      <c r="AE99">
        <f t="shared" si="2"/>
        <v>0.15173741049999995</v>
      </c>
      <c r="AF99">
        <f t="shared" si="2"/>
        <v>0</v>
      </c>
      <c r="AG99">
        <f t="shared" si="2"/>
        <v>0</v>
      </c>
      <c r="AH99">
        <f t="shared" si="2"/>
        <v>0.24775619999999982</v>
      </c>
      <c r="AI99">
        <f t="shared" si="2"/>
        <v>2.0019705900000004E-2</v>
      </c>
      <c r="AJ99">
        <f t="shared" si="2"/>
        <v>0</v>
      </c>
      <c r="AK99">
        <f t="shared" si="2"/>
        <v>0.16166568000000009</v>
      </c>
      <c r="AL99">
        <f t="shared" si="2"/>
        <v>8.4804362500000008E-2</v>
      </c>
      <c r="AM99">
        <f t="shared" si="2"/>
        <v>1.6080114000000003E-2</v>
      </c>
      <c r="AN99">
        <f t="shared" si="2"/>
        <v>0</v>
      </c>
      <c r="AO99">
        <f t="shared" si="2"/>
        <v>3.2110680000000018E-3</v>
      </c>
      <c r="AP99">
        <f t="shared" si="2"/>
        <v>3.5086552024908881E-2</v>
      </c>
      <c r="AQ99">
        <f t="shared" si="2"/>
        <v>0</v>
      </c>
      <c r="AR99">
        <f t="shared" si="2"/>
        <v>7.9843899999999982E-2</v>
      </c>
      <c r="AS99">
        <f t="shared" si="2"/>
        <v>6.6601430298394354E-2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15.375777485389305</v>
      </c>
      <c r="DN99">
        <f t="shared" si="3"/>
        <v>0.522210784272096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4.6753631083250049</v>
      </c>
      <c r="L3">
        <v>318.00647137978933</v>
      </c>
      <c r="M3">
        <v>13.807170765341301</v>
      </c>
      <c r="N3">
        <v>36.208599492474626</v>
      </c>
      <c r="O3">
        <v>0</v>
      </c>
      <c r="P3">
        <v>27.151998597475455</v>
      </c>
      <c r="Q3">
        <v>0.62130469715621239</v>
      </c>
      <c r="R3">
        <v>10.300591497227357</v>
      </c>
      <c r="S3">
        <v>4.0036302170283804</v>
      </c>
      <c r="T3">
        <v>0</v>
      </c>
      <c r="U3">
        <v>25.703150393953614</v>
      </c>
      <c r="V3">
        <v>6.3617514970059892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6.1272868799999998</v>
      </c>
      <c r="AH3">
        <v>0</v>
      </c>
      <c r="AI3">
        <v>0</v>
      </c>
      <c r="AJ3">
        <v>0</v>
      </c>
      <c r="AK3">
        <v>8.1363699999999977</v>
      </c>
      <c r="AL3">
        <v>0</v>
      </c>
      <c r="AM3">
        <v>0</v>
      </c>
      <c r="AN3">
        <v>0.59302999999999995</v>
      </c>
      <c r="AO3">
        <v>0.27059760000000005</v>
      </c>
      <c r="AP3">
        <v>1.5721062785249278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522.47401113209867</v>
      </c>
      <c r="DN3">
        <v>17.91098821414613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4.6753631083250049</v>
      </c>
      <c r="L4">
        <v>318.00647137978933</v>
      </c>
      <c r="M4">
        <v>13.807170765341301</v>
      </c>
      <c r="N4">
        <v>36.208599492474626</v>
      </c>
      <c r="O4">
        <v>0</v>
      </c>
      <c r="P4">
        <v>27.151998597475455</v>
      </c>
      <c r="Q4">
        <v>0</v>
      </c>
      <c r="R4">
        <v>10.300591497227357</v>
      </c>
      <c r="S4">
        <v>4.0036302170283804</v>
      </c>
      <c r="T4">
        <v>0</v>
      </c>
      <c r="U4">
        <v>25.703150393953614</v>
      </c>
      <c r="V4">
        <v>6.3617514970059892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6.1272868799999998</v>
      </c>
      <c r="AH4">
        <v>0</v>
      </c>
      <c r="AI4">
        <v>0</v>
      </c>
      <c r="AJ4">
        <v>0</v>
      </c>
      <c r="AK4">
        <v>8.1363699999999977</v>
      </c>
      <c r="AL4">
        <v>0</v>
      </c>
      <c r="AM4">
        <v>0</v>
      </c>
      <c r="AN4">
        <v>0.59302999999999995</v>
      </c>
      <c r="AO4">
        <v>0.27059760000000005</v>
      </c>
      <c r="AP4">
        <v>1.5721062785249278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521.87333372844444</v>
      </c>
      <c r="DN4">
        <v>17.890360920644149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4.6753631083250049</v>
      </c>
      <c r="L5">
        <v>318.00647137978933</v>
      </c>
      <c r="M5">
        <v>13.807170765341301</v>
      </c>
      <c r="N5">
        <v>36.208599492474626</v>
      </c>
      <c r="O5">
        <v>0</v>
      </c>
      <c r="P5">
        <v>27.151998597475455</v>
      </c>
      <c r="Q5">
        <v>0</v>
      </c>
      <c r="R5">
        <v>10.300591497227357</v>
      </c>
      <c r="S5">
        <v>4.0036302170283804</v>
      </c>
      <c r="T5">
        <v>0</v>
      </c>
      <c r="U5">
        <v>25.703150393953614</v>
      </c>
      <c r="V5">
        <v>6.3617514970059892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6.1272868799999998</v>
      </c>
      <c r="AH5">
        <v>0</v>
      </c>
      <c r="AI5">
        <v>0</v>
      </c>
      <c r="AJ5">
        <v>0</v>
      </c>
      <c r="AK5">
        <v>8.1363699999999977</v>
      </c>
      <c r="AL5">
        <v>0</v>
      </c>
      <c r="AM5">
        <v>0</v>
      </c>
      <c r="AN5">
        <v>0.59302999999999995</v>
      </c>
      <c r="AO5">
        <v>0.27059760000000005</v>
      </c>
      <c r="AP5">
        <v>1.5721062785249278</v>
      </c>
      <c r="AQ5">
        <v>0</v>
      </c>
      <c r="AR5">
        <v>2.0322000000000005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509.10258242708579</v>
      </c>
      <c r="DN5">
        <v>17.451812222002843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4.6753631083250049</v>
      </c>
      <c r="L6">
        <v>318.00647137978933</v>
      </c>
      <c r="M6">
        <v>13.807170765341301</v>
      </c>
      <c r="N6">
        <v>36.208599492474626</v>
      </c>
      <c r="O6">
        <v>0</v>
      </c>
      <c r="P6">
        <v>27.151998597475455</v>
      </c>
      <c r="Q6">
        <v>0</v>
      </c>
      <c r="R6">
        <v>10.300591497227357</v>
      </c>
      <c r="S6">
        <v>4.0036302170283804</v>
      </c>
      <c r="T6">
        <v>0</v>
      </c>
      <c r="U6">
        <v>25.703150393953614</v>
      </c>
      <c r="V6">
        <v>6.3617514970059892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6.1272868799999998</v>
      </c>
      <c r="AH6">
        <v>6.3918800000000005</v>
      </c>
      <c r="AI6">
        <v>0</v>
      </c>
      <c r="AJ6">
        <v>0</v>
      </c>
      <c r="AK6">
        <v>8.1363699999999977</v>
      </c>
      <c r="AL6">
        <v>0</v>
      </c>
      <c r="AM6">
        <v>0</v>
      </c>
      <c r="AN6">
        <v>0.59302999999999995</v>
      </c>
      <c r="AO6">
        <v>0.27059760000000005</v>
      </c>
      <c r="AP6">
        <v>1.5721062785249278</v>
      </c>
      <c r="AQ6">
        <v>0</v>
      </c>
      <c r="AR6">
        <v>2.0322000000000005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515.28225194972572</v>
      </c>
      <c r="DN6">
        <v>17.664022699362924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4.6751620823620819</v>
      </c>
      <c r="L7">
        <v>318.00647137978933</v>
      </c>
      <c r="M7">
        <v>13.807170765341301</v>
      </c>
      <c r="N7">
        <v>36.208599492474626</v>
      </c>
      <c r="O7">
        <v>0</v>
      </c>
      <c r="P7">
        <v>27.151998597475455</v>
      </c>
      <c r="Q7">
        <v>0</v>
      </c>
      <c r="R7">
        <v>10.652218114602588</v>
      </c>
      <c r="S7">
        <v>4.0036302170283804</v>
      </c>
      <c r="T7">
        <v>0</v>
      </c>
      <c r="U7">
        <v>25.703150393953614</v>
      </c>
      <c r="V7">
        <v>6.3617514970059892</v>
      </c>
      <c r="W7">
        <v>13.870086916742908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6.1272868799999998</v>
      </c>
      <c r="AH7">
        <v>6.3918800000000005</v>
      </c>
      <c r="AI7">
        <v>0</v>
      </c>
      <c r="AJ7">
        <v>0</v>
      </c>
      <c r="AK7">
        <v>8.1363699999999977</v>
      </c>
      <c r="AL7">
        <v>0</v>
      </c>
      <c r="AM7">
        <v>0</v>
      </c>
      <c r="AN7">
        <v>0.59302999999999995</v>
      </c>
      <c r="AO7">
        <v>0.27059760000000005</v>
      </c>
      <c r="AP7">
        <v>1.5721062785249278</v>
      </c>
      <c r="AQ7">
        <v>0</v>
      </c>
      <c r="AR7">
        <v>2.0322000000000005</v>
      </c>
      <c r="AS7">
        <v>2.8889000000000005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508.95394985894006</v>
      </c>
      <c r="DN7">
        <v>17.446708104278741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4.6751620823620819</v>
      </c>
      <c r="L8">
        <v>318.00647137978933</v>
      </c>
      <c r="M8">
        <v>13.807170765341301</v>
      </c>
      <c r="N8">
        <v>36.208599492474626</v>
      </c>
      <c r="O8">
        <v>0</v>
      </c>
      <c r="P8">
        <v>27.151998597475455</v>
      </c>
      <c r="Q8">
        <v>0</v>
      </c>
      <c r="R8">
        <v>10.652218114602588</v>
      </c>
      <c r="S8">
        <v>4.0036302170283804</v>
      </c>
      <c r="T8">
        <v>0</v>
      </c>
      <c r="U8">
        <v>25.703150393953614</v>
      </c>
      <c r="V8">
        <v>6.3617514970059892</v>
      </c>
      <c r="W8">
        <v>13.870086916742908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6.1272868799999998</v>
      </c>
      <c r="AH8">
        <v>6.3918800000000005</v>
      </c>
      <c r="AI8">
        <v>0</v>
      </c>
      <c r="AJ8">
        <v>0</v>
      </c>
      <c r="AK8">
        <v>8.1363699999999977</v>
      </c>
      <c r="AL8">
        <v>0</v>
      </c>
      <c r="AM8">
        <v>0</v>
      </c>
      <c r="AN8">
        <v>0.59302999999999995</v>
      </c>
      <c r="AO8">
        <v>0.27059760000000005</v>
      </c>
      <c r="AP8">
        <v>1.5721062785249278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508.95394985894006</v>
      </c>
      <c r="DN8">
        <v>17.446708104278741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4.6751620823620819</v>
      </c>
      <c r="L9">
        <v>318.00647137978933</v>
      </c>
      <c r="M9">
        <v>13.807170765341301</v>
      </c>
      <c r="N9">
        <v>36.208599492474626</v>
      </c>
      <c r="O9">
        <v>0</v>
      </c>
      <c r="P9">
        <v>27.151998597475455</v>
      </c>
      <c r="Q9">
        <v>0</v>
      </c>
      <c r="R9">
        <v>10.652218114602588</v>
      </c>
      <c r="S9">
        <v>4.0036302170283804</v>
      </c>
      <c r="T9">
        <v>0</v>
      </c>
      <c r="U9">
        <v>25.703150393953614</v>
      </c>
      <c r="V9">
        <v>6.3617514970059892</v>
      </c>
      <c r="W9">
        <v>13.870086916742908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6.1272868799999998</v>
      </c>
      <c r="AH9">
        <v>6.3918800000000005</v>
      </c>
      <c r="AI9">
        <v>0</v>
      </c>
      <c r="AJ9">
        <v>0</v>
      </c>
      <c r="AK9">
        <v>8.1363699999999977</v>
      </c>
      <c r="AL9">
        <v>0</v>
      </c>
      <c r="AM9">
        <v>0</v>
      </c>
      <c r="AN9">
        <v>0.59302999999999995</v>
      </c>
      <c r="AO9">
        <v>0.27059760000000005</v>
      </c>
      <c r="AP9">
        <v>3.6578982835578757</v>
      </c>
      <c r="AQ9">
        <v>0</v>
      </c>
      <c r="AR9">
        <v>2.0322000000000005</v>
      </c>
      <c r="AS9">
        <v>1.6508000000000003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509.77337605385554</v>
      </c>
      <c r="DN9">
        <v>17.474973914396127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4.6753844644769105</v>
      </c>
      <c r="L10">
        <v>318.00647137978933</v>
      </c>
      <c r="M10">
        <v>13.807170765341301</v>
      </c>
      <c r="N10">
        <v>36.208599492474626</v>
      </c>
      <c r="O10">
        <v>0</v>
      </c>
      <c r="P10">
        <v>27.151998597475455</v>
      </c>
      <c r="Q10">
        <v>0</v>
      </c>
      <c r="R10">
        <v>10.652218114602588</v>
      </c>
      <c r="S10">
        <v>4.0036302170283804</v>
      </c>
      <c r="T10">
        <v>0</v>
      </c>
      <c r="U10">
        <v>25.703150393953614</v>
      </c>
      <c r="V10">
        <v>6.3616916387959872</v>
      </c>
      <c r="W10">
        <v>13.870086916742908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6.1272868799999998</v>
      </c>
      <c r="AH10">
        <v>6.3918800000000005</v>
      </c>
      <c r="AI10">
        <v>0</v>
      </c>
      <c r="AJ10">
        <v>0</v>
      </c>
      <c r="AK10">
        <v>8.1363699999999977</v>
      </c>
      <c r="AL10">
        <v>0</v>
      </c>
      <c r="AM10">
        <v>0</v>
      </c>
      <c r="AN10">
        <v>0.59302999999999995</v>
      </c>
      <c r="AO10">
        <v>0.27059760000000005</v>
      </c>
      <c r="AP10">
        <v>3.6578982835578757</v>
      </c>
      <c r="AQ10">
        <v>0</v>
      </c>
      <c r="AR10">
        <v>2.0322000000000005</v>
      </c>
      <c r="AS10">
        <v>1.6508000000000003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509.77353306701747</v>
      </c>
      <c r="DN10">
        <v>17.474979425139001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4.6753844644769105</v>
      </c>
      <c r="L11">
        <v>318.00647137978933</v>
      </c>
      <c r="M11">
        <v>13.807170765341301</v>
      </c>
      <c r="N11">
        <v>36.208599492474626</v>
      </c>
      <c r="O11">
        <v>0</v>
      </c>
      <c r="P11">
        <v>27.151998597475455</v>
      </c>
      <c r="Q11">
        <v>0</v>
      </c>
      <c r="R11">
        <v>10.652218114602588</v>
      </c>
      <c r="S11">
        <v>4.0036302170283804</v>
      </c>
      <c r="T11">
        <v>0</v>
      </c>
      <c r="U11">
        <v>25.703150393953614</v>
      </c>
      <c r="V11">
        <v>6.3616916387959872</v>
      </c>
      <c r="W11">
        <v>13.870086916742908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6.1272868799999998</v>
      </c>
      <c r="AH11">
        <v>6.3918800000000005</v>
      </c>
      <c r="AI11">
        <v>0</v>
      </c>
      <c r="AJ11">
        <v>0</v>
      </c>
      <c r="AK11">
        <v>8.1363699999999977</v>
      </c>
      <c r="AL11">
        <v>0</v>
      </c>
      <c r="AM11">
        <v>0</v>
      </c>
      <c r="AN11">
        <v>0.59302999999999995</v>
      </c>
      <c r="AO11">
        <v>0.27059760000000005</v>
      </c>
      <c r="AP11">
        <v>3.6578982835578757</v>
      </c>
      <c r="AQ11">
        <v>0</v>
      </c>
      <c r="AR11">
        <v>2.0322000000000005</v>
      </c>
      <c r="AS11">
        <v>1.6508000000000003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509.77353306701747</v>
      </c>
      <c r="DN11">
        <v>17.474979425139001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4.6753844644769105</v>
      </c>
      <c r="L12">
        <v>318.00647137978933</v>
      </c>
      <c r="M12">
        <v>13.807170765341301</v>
      </c>
      <c r="N12">
        <v>36.208599492474626</v>
      </c>
      <c r="O12">
        <v>0</v>
      </c>
      <c r="P12">
        <v>27.151998597475455</v>
      </c>
      <c r="Q12">
        <v>0</v>
      </c>
      <c r="R12">
        <v>10.652218114602588</v>
      </c>
      <c r="S12">
        <v>4.0036302170283804</v>
      </c>
      <c r="T12">
        <v>0</v>
      </c>
      <c r="U12">
        <v>25.703150393953614</v>
      </c>
      <c r="V12">
        <v>6.3616916387959872</v>
      </c>
      <c r="W12">
        <v>13.870086916742908</v>
      </c>
      <c r="X12">
        <v>30.170149347917548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6.1272868799999998</v>
      </c>
      <c r="AH12">
        <v>6.3918800000000005</v>
      </c>
      <c r="AI12">
        <v>0</v>
      </c>
      <c r="AJ12">
        <v>0</v>
      </c>
      <c r="AK12">
        <v>8.1363699999999977</v>
      </c>
      <c r="AL12">
        <v>0</v>
      </c>
      <c r="AM12">
        <v>0</v>
      </c>
      <c r="AN12">
        <v>0.59302999999999995</v>
      </c>
      <c r="AO12">
        <v>0.27059760000000005</v>
      </c>
      <c r="AP12">
        <v>3.6578982835578757</v>
      </c>
      <c r="AQ12">
        <v>0</v>
      </c>
      <c r="AR12">
        <v>2.0322000000000005</v>
      </c>
      <c r="AS12">
        <v>1.6508000000000003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509.77353306701747</v>
      </c>
      <c r="DN12">
        <v>17.474979425139001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4.5821033335394894</v>
      </c>
      <c r="L13">
        <v>318.00647137978933</v>
      </c>
      <c r="M13">
        <v>13.807170765341301</v>
      </c>
      <c r="N13">
        <v>36.208599492474626</v>
      </c>
      <c r="O13">
        <v>0</v>
      </c>
      <c r="P13">
        <v>27.151998597475455</v>
      </c>
      <c r="Q13">
        <v>0</v>
      </c>
      <c r="R13">
        <v>10.300591497227357</v>
      </c>
      <c r="S13">
        <v>4.0036302170283804</v>
      </c>
      <c r="T13">
        <v>0</v>
      </c>
      <c r="U13">
        <v>25.703150393953614</v>
      </c>
      <c r="V13">
        <v>6.3617514970059892</v>
      </c>
      <c r="W13">
        <v>13.870086916742908</v>
      </c>
      <c r="X13">
        <v>30.170149347917548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6.1272868799999998</v>
      </c>
      <c r="AH13">
        <v>6.3918800000000005</v>
      </c>
      <c r="AI13">
        <v>0</v>
      </c>
      <c r="AJ13">
        <v>0</v>
      </c>
      <c r="AK13">
        <v>8.1363699999999977</v>
      </c>
      <c r="AL13">
        <v>0</v>
      </c>
      <c r="AM13">
        <v>0</v>
      </c>
      <c r="AN13">
        <v>0.59302999999999995</v>
      </c>
      <c r="AO13">
        <v>0.27059760000000005</v>
      </c>
      <c r="AP13">
        <v>3.6578982835578757</v>
      </c>
      <c r="AQ13">
        <v>0</v>
      </c>
      <c r="AR13">
        <v>2.0322000000000005</v>
      </c>
      <c r="AS13">
        <v>1.6508000000000003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509.34345424159119</v>
      </c>
      <c r="DN13">
        <v>17.460210360462636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4.6753631083250049</v>
      </c>
      <c r="L14">
        <v>318.00647137978933</v>
      </c>
      <c r="M14">
        <v>13.807170765341301</v>
      </c>
      <c r="N14">
        <v>36.208599492474626</v>
      </c>
      <c r="O14">
        <v>0</v>
      </c>
      <c r="P14">
        <v>27.151998597475455</v>
      </c>
      <c r="Q14">
        <v>0</v>
      </c>
      <c r="R14">
        <v>10.300591497227357</v>
      </c>
      <c r="S14">
        <v>4.0036302170283804</v>
      </c>
      <c r="T14">
        <v>0</v>
      </c>
      <c r="U14">
        <v>25.703150393953614</v>
      </c>
      <c r="V14">
        <v>6.3617514970059892</v>
      </c>
      <c r="W14">
        <v>13.870086916742908</v>
      </c>
      <c r="X14">
        <v>30.170149347917548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6.1272868799999998</v>
      </c>
      <c r="AH14">
        <v>6.3918800000000005</v>
      </c>
      <c r="AI14">
        <v>0</v>
      </c>
      <c r="AJ14">
        <v>0</v>
      </c>
      <c r="AK14">
        <v>8.1363699999999977</v>
      </c>
      <c r="AL14">
        <v>0</v>
      </c>
      <c r="AM14">
        <v>0</v>
      </c>
      <c r="AN14">
        <v>0.59302999999999995</v>
      </c>
      <c r="AO14">
        <v>0.27059760000000005</v>
      </c>
      <c r="AP14">
        <v>3.6578982835578757</v>
      </c>
      <c r="AQ14">
        <v>0</v>
      </c>
      <c r="AR14">
        <v>2.0322000000000005</v>
      </c>
      <c r="AS14">
        <v>1.6508000000000003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509.43361779294634</v>
      </c>
      <c r="DN14">
        <v>17.46330658389304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4.6753631083250049</v>
      </c>
      <c r="L15">
        <v>318.00486223662887</v>
      </c>
      <c r="M15">
        <v>13.807170765341301</v>
      </c>
      <c r="N15">
        <v>36.208599492474626</v>
      </c>
      <c r="O15">
        <v>0</v>
      </c>
      <c r="P15">
        <v>27.151998597475455</v>
      </c>
      <c r="Q15">
        <v>0</v>
      </c>
      <c r="R15">
        <v>10.299824479166666</v>
      </c>
      <c r="S15">
        <v>4.0009398496240607</v>
      </c>
      <c r="T15">
        <v>0</v>
      </c>
      <c r="U15">
        <v>25.703150393953614</v>
      </c>
      <c r="V15">
        <v>6.3617514970059892</v>
      </c>
      <c r="W15">
        <v>13.870086916742908</v>
      </c>
      <c r="X15">
        <v>30.170149347917548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6.1272868799999998</v>
      </c>
      <c r="AH15">
        <v>6.3918800000000005</v>
      </c>
      <c r="AI15">
        <v>0</v>
      </c>
      <c r="AJ15">
        <v>0</v>
      </c>
      <c r="AK15">
        <v>8.1363699999999977</v>
      </c>
      <c r="AL15">
        <v>0</v>
      </c>
      <c r="AM15">
        <v>0</v>
      </c>
      <c r="AN15">
        <v>0.59302999999999995</v>
      </c>
      <c r="AO15">
        <v>0.27059760000000005</v>
      </c>
      <c r="AP15">
        <v>1.5721062785249278</v>
      </c>
      <c r="AQ15">
        <v>0</v>
      </c>
      <c r="AR15">
        <v>2.0322000000000005</v>
      </c>
      <c r="AS15">
        <v>1.6508000000000003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507.41229779454824</v>
      </c>
      <c r="DN15">
        <v>17.393768048632698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4.6753631083250049</v>
      </c>
      <c r="L16">
        <v>318.00486223662887</v>
      </c>
      <c r="M16">
        <v>13.807170765341301</v>
      </c>
      <c r="N16">
        <v>36.208599492474626</v>
      </c>
      <c r="O16">
        <v>0</v>
      </c>
      <c r="P16">
        <v>27.151998597475455</v>
      </c>
      <c r="Q16">
        <v>0</v>
      </c>
      <c r="R16">
        <v>10.299824479166666</v>
      </c>
      <c r="S16">
        <v>4.0009398496240607</v>
      </c>
      <c r="T16">
        <v>0</v>
      </c>
      <c r="U16">
        <v>25.703150393953614</v>
      </c>
      <c r="V16">
        <v>6.3616916387959872</v>
      </c>
      <c r="W16">
        <v>13.870086916742908</v>
      </c>
      <c r="X16">
        <v>30.170149347917548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6.1272868799999998</v>
      </c>
      <c r="AH16">
        <v>6.3918800000000005</v>
      </c>
      <c r="AI16">
        <v>0</v>
      </c>
      <c r="AJ16">
        <v>0</v>
      </c>
      <c r="AK16">
        <v>8.1363699999999977</v>
      </c>
      <c r="AL16">
        <v>0</v>
      </c>
      <c r="AM16">
        <v>0</v>
      </c>
      <c r="AN16">
        <v>0.59302999999999995</v>
      </c>
      <c r="AO16">
        <v>0.27059760000000005</v>
      </c>
      <c r="AP16">
        <v>1.5721062785249278</v>
      </c>
      <c r="AQ16">
        <v>0</v>
      </c>
      <c r="AR16">
        <v>2.0322000000000005</v>
      </c>
      <c r="AS16">
        <v>1.6508000000000003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507.41223980844688</v>
      </c>
      <c r="DN16">
        <v>17.393766176524071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4.6753631083250049</v>
      </c>
      <c r="L17">
        <v>318.00486223662887</v>
      </c>
      <c r="M17">
        <v>13.807170765341301</v>
      </c>
      <c r="N17">
        <v>36.208599492474626</v>
      </c>
      <c r="O17">
        <v>0</v>
      </c>
      <c r="P17">
        <v>27.151998597475455</v>
      </c>
      <c r="Q17">
        <v>0</v>
      </c>
      <c r="R17">
        <v>10.299824479166666</v>
      </c>
      <c r="S17">
        <v>4.0009398496240607</v>
      </c>
      <c r="T17">
        <v>0</v>
      </c>
      <c r="U17">
        <v>25.703150393953614</v>
      </c>
      <c r="V17">
        <v>6.3617514970059892</v>
      </c>
      <c r="W17">
        <v>13.870086916742908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6.1272868799999998</v>
      </c>
      <c r="AH17">
        <v>6.3918800000000005</v>
      </c>
      <c r="AI17">
        <v>0</v>
      </c>
      <c r="AJ17">
        <v>0</v>
      </c>
      <c r="AK17">
        <v>8.1363699999999977</v>
      </c>
      <c r="AL17">
        <v>0</v>
      </c>
      <c r="AM17">
        <v>0</v>
      </c>
      <c r="AN17">
        <v>0.59302999999999995</v>
      </c>
      <c r="AO17">
        <v>0.27059760000000005</v>
      </c>
      <c r="AP17">
        <v>1.5721062785249278</v>
      </c>
      <c r="AQ17">
        <v>0</v>
      </c>
      <c r="AR17">
        <v>2.0322000000000005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507.7385927945482</v>
      </c>
      <c r="DN17">
        <v>17.404973048632694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4.6753631083250049</v>
      </c>
      <c r="L18">
        <v>318.00486223662887</v>
      </c>
      <c r="M18">
        <v>13.807170765341301</v>
      </c>
      <c r="N18">
        <v>36.208599492474626</v>
      </c>
      <c r="O18">
        <v>0</v>
      </c>
      <c r="P18">
        <v>27.151998597475455</v>
      </c>
      <c r="Q18">
        <v>0</v>
      </c>
      <c r="R18">
        <v>10.299824479166666</v>
      </c>
      <c r="S18">
        <v>4.0009398496240607</v>
      </c>
      <c r="T18">
        <v>0</v>
      </c>
      <c r="U18">
        <v>25.703150393953614</v>
      </c>
      <c r="V18">
        <v>6.3617514970059892</v>
      </c>
      <c r="W18">
        <v>13.870086916742908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6.1272868799999998</v>
      </c>
      <c r="AH18">
        <v>6.3918800000000005</v>
      </c>
      <c r="AI18">
        <v>0</v>
      </c>
      <c r="AJ18">
        <v>0</v>
      </c>
      <c r="AK18">
        <v>8.1363699999999977</v>
      </c>
      <c r="AL18">
        <v>0</v>
      </c>
      <c r="AM18">
        <v>0</v>
      </c>
      <c r="AN18">
        <v>0.59302999999999995</v>
      </c>
      <c r="AO18">
        <v>0.27059760000000005</v>
      </c>
      <c r="AP18">
        <v>1.5721062785249278</v>
      </c>
      <c r="AQ18">
        <v>0</v>
      </c>
      <c r="AR18">
        <v>2.0322000000000005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507.7385927945482</v>
      </c>
      <c r="DN18">
        <v>17.404973048632694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4.6753631083250049</v>
      </c>
      <c r="L19">
        <v>318.00486223662887</v>
      </c>
      <c r="M19">
        <v>13.807170765341301</v>
      </c>
      <c r="N19">
        <v>36.208599492474626</v>
      </c>
      <c r="O19">
        <v>0</v>
      </c>
      <c r="P19">
        <v>27.151998597475455</v>
      </c>
      <c r="Q19">
        <v>0</v>
      </c>
      <c r="R19">
        <v>9.9089973845661223</v>
      </c>
      <c r="S19">
        <v>4.0009398496240607</v>
      </c>
      <c r="T19">
        <v>0</v>
      </c>
      <c r="U19">
        <v>25.703150393953614</v>
      </c>
      <c r="V19">
        <v>4.3752562968069677</v>
      </c>
      <c r="W19">
        <v>13.870086916742908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6.1272868799999998</v>
      </c>
      <c r="AH19">
        <v>6.3918800000000005</v>
      </c>
      <c r="AI19">
        <v>0</v>
      </c>
      <c r="AJ19">
        <v>0</v>
      </c>
      <c r="AK19">
        <v>8.1363699999999977</v>
      </c>
      <c r="AL19">
        <v>0</v>
      </c>
      <c r="AM19">
        <v>0</v>
      </c>
      <c r="AN19">
        <v>0.59302999999999995</v>
      </c>
      <c r="AO19">
        <v>0.27059760000000005</v>
      </c>
      <c r="AP19">
        <v>1.5721062785249278</v>
      </c>
      <c r="AQ19">
        <v>0</v>
      </c>
      <c r="AR19">
        <v>2.0322000000000005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505.44019791165402</v>
      </c>
      <c r="DN19">
        <v>17.326045636727418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4.6753631083250049</v>
      </c>
      <c r="L20">
        <v>318.00647137978933</v>
      </c>
      <c r="M20">
        <v>13.807170765341301</v>
      </c>
      <c r="N20">
        <v>36.208599492474626</v>
      </c>
      <c r="O20">
        <v>0</v>
      </c>
      <c r="P20">
        <v>27.151998597475455</v>
      </c>
      <c r="Q20">
        <v>0</v>
      </c>
      <c r="R20">
        <v>10.300591497227357</v>
      </c>
      <c r="S20">
        <v>4.0036302170283804</v>
      </c>
      <c r="T20">
        <v>0</v>
      </c>
      <c r="U20">
        <v>25.703150393953614</v>
      </c>
      <c r="V20">
        <v>4.3752562968069677</v>
      </c>
      <c r="W20">
        <v>13.870086916742908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6.1272868799999998</v>
      </c>
      <c r="AH20">
        <v>6.3918800000000005</v>
      </c>
      <c r="AI20">
        <v>0</v>
      </c>
      <c r="AJ20">
        <v>0</v>
      </c>
      <c r="AK20">
        <v>8.1363699999999977</v>
      </c>
      <c r="AL20">
        <v>0</v>
      </c>
      <c r="AM20">
        <v>0</v>
      </c>
      <c r="AN20">
        <v>0.59302999999999995</v>
      </c>
      <c r="AO20">
        <v>0.27059760000000005</v>
      </c>
      <c r="AP20">
        <v>1.5721062785249278</v>
      </c>
      <c r="AQ20">
        <v>0</v>
      </c>
      <c r="AR20">
        <v>2.0322000000000005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505.82294773970813</v>
      </c>
      <c r="DN20">
        <v>17.339189431899317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4.6753631083250049</v>
      </c>
      <c r="L21">
        <v>318.00647137978933</v>
      </c>
      <c r="M21">
        <v>13.807170765341301</v>
      </c>
      <c r="N21">
        <v>36.208599492474626</v>
      </c>
      <c r="O21">
        <v>0</v>
      </c>
      <c r="P21">
        <v>27.151998597475455</v>
      </c>
      <c r="Q21">
        <v>0</v>
      </c>
      <c r="R21">
        <v>10.300591497227357</v>
      </c>
      <c r="S21">
        <v>4.0036302170283804</v>
      </c>
      <c r="T21">
        <v>0</v>
      </c>
      <c r="U21">
        <v>25.703150393953614</v>
      </c>
      <c r="V21">
        <v>4.3752562968069677</v>
      </c>
      <c r="W21">
        <v>13.870086916742908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6.1272868799999998</v>
      </c>
      <c r="AH21">
        <v>6.3918800000000005</v>
      </c>
      <c r="AI21">
        <v>0</v>
      </c>
      <c r="AJ21">
        <v>0</v>
      </c>
      <c r="AK21">
        <v>8.1363699999999977</v>
      </c>
      <c r="AL21">
        <v>0</v>
      </c>
      <c r="AM21">
        <v>0</v>
      </c>
      <c r="AN21">
        <v>0.59302999999999995</v>
      </c>
      <c r="AO21">
        <v>0.27059760000000005</v>
      </c>
      <c r="AP21">
        <v>1.5721062785249278</v>
      </c>
      <c r="AQ21">
        <v>0</v>
      </c>
      <c r="AR21">
        <v>2.0322000000000005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505.82294773970813</v>
      </c>
      <c r="DN21">
        <v>17.339189431899317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4.6753631083250049</v>
      </c>
      <c r="L22">
        <v>400.00666191978161</v>
      </c>
      <c r="M22">
        <v>13.807170765341301</v>
      </c>
      <c r="N22">
        <v>36.208599492474626</v>
      </c>
      <c r="O22">
        <v>0</v>
      </c>
      <c r="P22">
        <v>27.151998597475455</v>
      </c>
      <c r="Q22">
        <v>0</v>
      </c>
      <c r="R22">
        <v>10.300591497227357</v>
      </c>
      <c r="S22">
        <v>4.0036302170283804</v>
      </c>
      <c r="T22">
        <v>0</v>
      </c>
      <c r="U22">
        <v>25.703150393953614</v>
      </c>
      <c r="V22">
        <v>4.3752562968069677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4.0409199999999998</v>
      </c>
      <c r="AC22">
        <v>0</v>
      </c>
      <c r="AD22">
        <v>0</v>
      </c>
      <c r="AE22">
        <v>5.0553983999999996</v>
      </c>
      <c r="AF22">
        <v>2.7225000000000001</v>
      </c>
      <c r="AG22">
        <v>6.1272868799999998</v>
      </c>
      <c r="AH22">
        <v>6.3918800000000005</v>
      </c>
      <c r="AI22">
        <v>0</v>
      </c>
      <c r="AJ22">
        <v>0</v>
      </c>
      <c r="AK22">
        <v>8.1363699999999977</v>
      </c>
      <c r="AL22">
        <v>0</v>
      </c>
      <c r="AM22">
        <v>0</v>
      </c>
      <c r="AN22">
        <v>0.59302999999999995</v>
      </c>
      <c r="AO22">
        <v>0.27059760000000005</v>
      </c>
      <c r="AP22">
        <v>1.5721062785249278</v>
      </c>
      <c r="AQ22">
        <v>0</v>
      </c>
      <c r="AR22">
        <v>2.0322000000000005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589.00749351041168</v>
      </c>
      <c r="DN22">
        <v>20.195754201187963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4.6753631083250049</v>
      </c>
      <c r="L23">
        <v>500.00659466559284</v>
      </c>
      <c r="M23">
        <v>13.807170765341301</v>
      </c>
      <c r="N23">
        <v>36.208599492474626</v>
      </c>
      <c r="O23">
        <v>0</v>
      </c>
      <c r="P23">
        <v>27.151998597475455</v>
      </c>
      <c r="Q23">
        <v>0</v>
      </c>
      <c r="R23">
        <v>10.300591497227357</v>
      </c>
      <c r="S23">
        <v>4.0036302170283804</v>
      </c>
      <c r="T23">
        <v>0</v>
      </c>
      <c r="U23">
        <v>25.703150393953614</v>
      </c>
      <c r="V23">
        <v>4.3752562968069677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4.0409199999999998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6.1272868799999998</v>
      </c>
      <c r="AH23">
        <v>6.3918800000000005</v>
      </c>
      <c r="AI23">
        <v>0</v>
      </c>
      <c r="AJ23">
        <v>0</v>
      </c>
      <c r="AK23">
        <v>8.1363699999999977</v>
      </c>
      <c r="AL23">
        <v>0</v>
      </c>
      <c r="AM23">
        <v>0</v>
      </c>
      <c r="AN23">
        <v>0.59302999999999995</v>
      </c>
      <c r="AO23">
        <v>0.27059760000000005</v>
      </c>
      <c r="AP23">
        <v>1.5721062785249278</v>
      </c>
      <c r="AQ23">
        <v>0</v>
      </c>
      <c r="AR23">
        <v>2.0322000000000005</v>
      </c>
      <c r="AS23">
        <v>1.6508000000000003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690.96683172869439</v>
      </c>
      <c r="DN23">
        <v>23.697047128716509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4.6753631083250049</v>
      </c>
      <c r="L24">
        <v>578.494175709243</v>
      </c>
      <c r="M24">
        <v>13.807170765341301</v>
      </c>
      <c r="N24">
        <v>36.208599492474626</v>
      </c>
      <c r="O24">
        <v>0</v>
      </c>
      <c r="P24">
        <v>27.151998597475455</v>
      </c>
      <c r="Q24">
        <v>2.9256818898550723</v>
      </c>
      <c r="R24">
        <v>10.300591497227357</v>
      </c>
      <c r="S24">
        <v>8.1002831737346117</v>
      </c>
      <c r="T24">
        <v>0</v>
      </c>
      <c r="U24">
        <v>25.703150393953614</v>
      </c>
      <c r="V24">
        <v>4.3752562968069677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10.110796799999999</v>
      </c>
      <c r="AF24">
        <v>2.7225000000000001</v>
      </c>
      <c r="AG24">
        <v>6.1272868799999998</v>
      </c>
      <c r="AH24">
        <v>6.8567440000000017</v>
      </c>
      <c r="AI24">
        <v>0</v>
      </c>
      <c r="AJ24">
        <v>0</v>
      </c>
      <c r="AK24">
        <v>8.1363699999999977</v>
      </c>
      <c r="AL24">
        <v>0</v>
      </c>
      <c r="AM24">
        <v>0</v>
      </c>
      <c r="AN24">
        <v>0.59302999999999995</v>
      </c>
      <c r="AO24">
        <v>0.27059760000000005</v>
      </c>
      <c r="AP24">
        <v>1.5721062785249278</v>
      </c>
      <c r="AQ24">
        <v>4.6391999999999989</v>
      </c>
      <c r="AR24">
        <v>2.0322000000000005</v>
      </c>
      <c r="AS24">
        <v>1.6508000000000003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780.88430765460134</v>
      </c>
      <c r="DN24">
        <v>26.784821093021009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578.50230562021954</v>
      </c>
      <c r="M25">
        <v>13.807170765341301</v>
      </c>
      <c r="N25">
        <v>36.208599492474626</v>
      </c>
      <c r="O25">
        <v>0</v>
      </c>
      <c r="P25">
        <v>27.151998597475455</v>
      </c>
      <c r="Q25">
        <v>3.0611180124223596</v>
      </c>
      <c r="R25">
        <v>10.300591497227357</v>
      </c>
      <c r="S25">
        <v>8.1001365346922771</v>
      </c>
      <c r="T25">
        <v>0</v>
      </c>
      <c r="U25">
        <v>25.703150393953614</v>
      </c>
      <c r="V25">
        <v>4.3752562968069677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6.1272868799999998</v>
      </c>
      <c r="AH25">
        <v>13.074300000000003</v>
      </c>
      <c r="AI25">
        <v>0</v>
      </c>
      <c r="AJ25">
        <v>0</v>
      </c>
      <c r="AK25">
        <v>8.1363699999999977</v>
      </c>
      <c r="AL25">
        <v>0</v>
      </c>
      <c r="AM25">
        <v>0</v>
      </c>
      <c r="AN25">
        <v>0.59302999999999995</v>
      </c>
      <c r="AO25">
        <v>0.27059760000000005</v>
      </c>
      <c r="AP25">
        <v>1.5721062785249278</v>
      </c>
      <c r="AQ25">
        <v>4.7745099999999994</v>
      </c>
      <c r="AR25">
        <v>2.0322000000000005</v>
      </c>
      <c r="AS25">
        <v>1.6508000000000003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787.16491647292855</v>
      </c>
      <c r="DN25">
        <v>27.000497669195237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578.50230562021954</v>
      </c>
      <c r="M26">
        <v>13.807170765341301</v>
      </c>
      <c r="N26">
        <v>36.208599492474626</v>
      </c>
      <c r="O26">
        <v>0</v>
      </c>
      <c r="P26">
        <v>27.151998597475455</v>
      </c>
      <c r="Q26">
        <v>3.0611180124223596</v>
      </c>
      <c r="R26">
        <v>10.300591497227357</v>
      </c>
      <c r="S26">
        <v>8.1001365346922771</v>
      </c>
      <c r="T26">
        <v>0</v>
      </c>
      <c r="U26">
        <v>25.703150393953614</v>
      </c>
      <c r="V26">
        <v>4.3752562968069677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4.0409199999999998</v>
      </c>
      <c r="AC26">
        <v>0</v>
      </c>
      <c r="AD26">
        <v>5.3904899999999998</v>
      </c>
      <c r="AE26">
        <v>10.110796799999999</v>
      </c>
      <c r="AF26">
        <v>2.7225000000000001</v>
      </c>
      <c r="AG26">
        <v>6.1272868799999998</v>
      </c>
      <c r="AH26">
        <v>17.432400000000005</v>
      </c>
      <c r="AI26">
        <v>1.1717999999999997</v>
      </c>
      <c r="AJ26">
        <v>0</v>
      </c>
      <c r="AK26">
        <v>8.1363699999999977</v>
      </c>
      <c r="AL26">
        <v>0</v>
      </c>
      <c r="AM26">
        <v>1.5950999999999997</v>
      </c>
      <c r="AN26">
        <v>0.59302999999999995</v>
      </c>
      <c r="AO26">
        <v>0.27059760000000005</v>
      </c>
      <c r="AP26">
        <v>1.5721062785249278</v>
      </c>
      <c r="AQ26">
        <v>9.5490199999999987</v>
      </c>
      <c r="AR26">
        <v>2.0322000000000005</v>
      </c>
      <c r="AS26">
        <v>1.6508000000000003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803.26232664706333</v>
      </c>
      <c r="DN26">
        <v>27.553334720030811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578.50230562021954</v>
      </c>
      <c r="M27">
        <v>13.807170765341301</v>
      </c>
      <c r="N27">
        <v>36.208599492474626</v>
      </c>
      <c r="O27">
        <v>0</v>
      </c>
      <c r="P27">
        <v>27.151998597475455</v>
      </c>
      <c r="Q27">
        <v>3.0611180124223596</v>
      </c>
      <c r="R27">
        <v>10.300591497227357</v>
      </c>
      <c r="S27">
        <v>8.1001365346922771</v>
      </c>
      <c r="T27">
        <v>0</v>
      </c>
      <c r="U27">
        <v>25.703150393953614</v>
      </c>
      <c r="V27">
        <v>4.3752562968069677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0.39069999999999999</v>
      </c>
      <c r="AD27">
        <v>8.3897100000000009</v>
      </c>
      <c r="AE27">
        <v>15.166195200000004</v>
      </c>
      <c r="AF27">
        <v>5.4450000000000003</v>
      </c>
      <c r="AG27">
        <v>6.1272868799999998</v>
      </c>
      <c r="AH27">
        <v>23.243200000000002</v>
      </c>
      <c r="AI27">
        <v>5.0168663999999996</v>
      </c>
      <c r="AJ27">
        <v>0</v>
      </c>
      <c r="AK27">
        <v>8.1363699999999977</v>
      </c>
      <c r="AL27">
        <v>0</v>
      </c>
      <c r="AM27">
        <v>3.2392799999999995</v>
      </c>
      <c r="AN27">
        <v>0.59302999999999995</v>
      </c>
      <c r="AO27">
        <v>0.27059760000000005</v>
      </c>
      <c r="AP27">
        <v>1.5721062785249278</v>
      </c>
      <c r="AQ27">
        <v>14.32353</v>
      </c>
      <c r="AR27">
        <v>2.0322000000000005</v>
      </c>
      <c r="AS27">
        <v>1.6508000000000003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831.72462669789468</v>
      </c>
      <c r="DN27">
        <v>28.530783585844524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534.50710343628953</v>
      </c>
      <c r="M28">
        <v>13.807170765341301</v>
      </c>
      <c r="N28">
        <v>36.208599492474626</v>
      </c>
      <c r="O28">
        <v>0</v>
      </c>
      <c r="P28">
        <v>27.151998597475455</v>
      </c>
      <c r="Q28">
        <v>0</v>
      </c>
      <c r="R28">
        <v>10.300591497227357</v>
      </c>
      <c r="S28">
        <v>6.0083661771784236</v>
      </c>
      <c r="T28">
        <v>0</v>
      </c>
      <c r="U28">
        <v>25.703150393953614</v>
      </c>
      <c r="V28">
        <v>4.3752562968069677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5.9445004999999993</v>
      </c>
      <c r="AD28">
        <v>11.2122192</v>
      </c>
      <c r="AE28">
        <v>15.166195200000004</v>
      </c>
      <c r="AF28">
        <v>9.0749999999999993</v>
      </c>
      <c r="AG28">
        <v>6.1272868799999998</v>
      </c>
      <c r="AH28">
        <v>34.86480000000001</v>
      </c>
      <c r="AI28">
        <v>5.0168663999999996</v>
      </c>
      <c r="AJ28">
        <v>0</v>
      </c>
      <c r="AK28">
        <v>8.1363699999999977</v>
      </c>
      <c r="AL28">
        <v>0</v>
      </c>
      <c r="AM28">
        <v>4.8491040000000005</v>
      </c>
      <c r="AN28">
        <v>0.59302999999999995</v>
      </c>
      <c r="AO28">
        <v>0.27059760000000005</v>
      </c>
      <c r="AP28">
        <v>1.5721062785249278</v>
      </c>
      <c r="AQ28">
        <v>19.098039999999997</v>
      </c>
      <c r="AR28">
        <v>3.3870000000000009</v>
      </c>
      <c r="AS28">
        <v>1.6508000000000003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826.82579204955175</v>
      </c>
      <c r="DN28">
        <v>28.362644393753623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578.50230562021954</v>
      </c>
      <c r="M29">
        <v>13.807170765341301</v>
      </c>
      <c r="N29">
        <v>36.208599492474626</v>
      </c>
      <c r="O29">
        <v>0</v>
      </c>
      <c r="P29">
        <v>27.151998597475455</v>
      </c>
      <c r="Q29">
        <v>0</v>
      </c>
      <c r="R29">
        <v>10.300591497227357</v>
      </c>
      <c r="S29">
        <v>4.0016805194805194</v>
      </c>
      <c r="T29">
        <v>0</v>
      </c>
      <c r="U29">
        <v>25.703150393953614</v>
      </c>
      <c r="V29">
        <v>4.3752562968069677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5.9445004999999993</v>
      </c>
      <c r="AD29">
        <v>11.2122192</v>
      </c>
      <c r="AE29">
        <v>15.166195200000004</v>
      </c>
      <c r="AF29">
        <v>9.0749999999999993</v>
      </c>
      <c r="AG29">
        <v>6.1272868799999998</v>
      </c>
      <c r="AH29">
        <v>40.675600000000017</v>
      </c>
      <c r="AI29">
        <v>5.0168663999999996</v>
      </c>
      <c r="AJ29">
        <v>0</v>
      </c>
      <c r="AK29">
        <v>8.1363699999999977</v>
      </c>
      <c r="AL29">
        <v>0</v>
      </c>
      <c r="AM29">
        <v>4.8491040000000005</v>
      </c>
      <c r="AN29">
        <v>0.59302999999999995</v>
      </c>
      <c r="AO29">
        <v>0.27059760000000005</v>
      </c>
      <c r="AP29">
        <v>1.5721062785249278</v>
      </c>
      <c r="AQ29">
        <v>19.098039999999997</v>
      </c>
      <c r="AR29">
        <v>15.241500000000002</v>
      </c>
      <c r="AS29">
        <v>1.6508000000000003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888.48199622623122</v>
      </c>
      <c r="DN29">
        <v>30.480019982013054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578.50230562021954</v>
      </c>
      <c r="M30">
        <v>13.807170765341301</v>
      </c>
      <c r="N30">
        <v>36.208599492474626</v>
      </c>
      <c r="O30">
        <v>0</v>
      </c>
      <c r="P30">
        <v>27.151998597475455</v>
      </c>
      <c r="Q30">
        <v>3.0611180124223596</v>
      </c>
      <c r="R30">
        <v>10.300591497227357</v>
      </c>
      <c r="S30">
        <v>8.1001365346922771</v>
      </c>
      <c r="T30">
        <v>0</v>
      </c>
      <c r="U30">
        <v>25.703150393953614</v>
      </c>
      <c r="V30">
        <v>4.3752562968069677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5.9445004999999993</v>
      </c>
      <c r="AD30">
        <v>11.2122192</v>
      </c>
      <c r="AE30">
        <v>15.166195200000004</v>
      </c>
      <c r="AF30">
        <v>9.0749999999999993</v>
      </c>
      <c r="AG30">
        <v>6.1272868799999998</v>
      </c>
      <c r="AH30">
        <v>40.675600000000017</v>
      </c>
      <c r="AI30">
        <v>5.0168663999999996</v>
      </c>
      <c r="AJ30">
        <v>0</v>
      </c>
      <c r="AK30">
        <v>8.1363699999999977</v>
      </c>
      <c r="AL30">
        <v>0</v>
      </c>
      <c r="AM30">
        <v>4.8491040000000005</v>
      </c>
      <c r="AN30">
        <v>0.59302999999999995</v>
      </c>
      <c r="AO30">
        <v>0.27059760000000005</v>
      </c>
      <c r="AP30">
        <v>1.5721062785249278</v>
      </c>
      <c r="AQ30">
        <v>19.098039999999997</v>
      </c>
      <c r="AR30">
        <v>15.241500000000002</v>
      </c>
      <c r="AS30">
        <v>1.6508000000000003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895.40387258052772</v>
      </c>
      <c r="DN30">
        <v>30.71771765535064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578.4996100423831</v>
      </c>
      <c r="M31">
        <v>13.807170765341301</v>
      </c>
      <c r="N31">
        <v>36.208599492474626</v>
      </c>
      <c r="O31">
        <v>0</v>
      </c>
      <c r="P31">
        <v>27.151998597475455</v>
      </c>
      <c r="Q31">
        <v>3.0583887323943668</v>
      </c>
      <c r="R31">
        <v>10.300591497227357</v>
      </c>
      <c r="S31">
        <v>8.0968574257425754</v>
      </c>
      <c r="T31">
        <v>0</v>
      </c>
      <c r="U31">
        <v>25.703150393953614</v>
      </c>
      <c r="V31">
        <v>4.3752562968069677</v>
      </c>
      <c r="W31">
        <v>13.870086916742908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5.9445004999999993</v>
      </c>
      <c r="AD31">
        <v>10.1325</v>
      </c>
      <c r="AE31">
        <v>15.166195200000004</v>
      </c>
      <c r="AF31">
        <v>9.0749999999999993</v>
      </c>
      <c r="AG31">
        <v>6.1272868799999998</v>
      </c>
      <c r="AH31">
        <v>34.86480000000001</v>
      </c>
      <c r="AI31">
        <v>5.0168663999999996</v>
      </c>
      <c r="AJ31">
        <v>0</v>
      </c>
      <c r="AK31">
        <v>8.1363699999999977</v>
      </c>
      <c r="AL31">
        <v>0</v>
      </c>
      <c r="AM31">
        <v>4.8491040000000005</v>
      </c>
      <c r="AN31">
        <v>0.59302999999999995</v>
      </c>
      <c r="AO31">
        <v>0.27059760000000005</v>
      </c>
      <c r="AP31">
        <v>1.5721062785249278</v>
      </c>
      <c r="AQ31">
        <v>19.098039999999997</v>
      </c>
      <c r="AR31">
        <v>2.0322000000000005</v>
      </c>
      <c r="AS31">
        <v>2.0635000000000003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876.36195064222591</v>
      </c>
      <c r="DN31">
        <v>30.063816426838223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578.4996100423831</v>
      </c>
      <c r="M32">
        <v>13.807170765341301</v>
      </c>
      <c r="N32">
        <v>36.208599492474626</v>
      </c>
      <c r="O32">
        <v>0</v>
      </c>
      <c r="P32">
        <v>27.151998597475455</v>
      </c>
      <c r="Q32">
        <v>3.0583887323943668</v>
      </c>
      <c r="R32">
        <v>10.299824479166666</v>
      </c>
      <c r="S32">
        <v>8.0968574257425754</v>
      </c>
      <c r="T32">
        <v>0</v>
      </c>
      <c r="U32">
        <v>25.703150393953614</v>
      </c>
      <c r="V32">
        <v>4.3752562968069677</v>
      </c>
      <c r="W32">
        <v>13.870086916742908</v>
      </c>
      <c r="X32">
        <v>30.170149347917548</v>
      </c>
      <c r="Y32">
        <v>0</v>
      </c>
      <c r="Z32">
        <v>6.0020999999999995</v>
      </c>
      <c r="AA32">
        <v>7.9971874633723221</v>
      </c>
      <c r="AB32">
        <v>12.12276</v>
      </c>
      <c r="AC32">
        <v>5.9445004999999993</v>
      </c>
      <c r="AD32">
        <v>5.5931400000000009</v>
      </c>
      <c r="AE32">
        <v>15.166195200000004</v>
      </c>
      <c r="AF32">
        <v>9.0749999999999993</v>
      </c>
      <c r="AG32">
        <v>6.1272868799999998</v>
      </c>
      <c r="AH32">
        <v>34.86480000000001</v>
      </c>
      <c r="AI32">
        <v>5.0168663999999996</v>
      </c>
      <c r="AJ32">
        <v>0</v>
      </c>
      <c r="AK32">
        <v>8.1363699999999977</v>
      </c>
      <c r="AL32">
        <v>0</v>
      </c>
      <c r="AM32">
        <v>4.8491040000000005</v>
      </c>
      <c r="AN32">
        <v>0.59302999999999995</v>
      </c>
      <c r="AO32">
        <v>0.27059760000000005</v>
      </c>
      <c r="AP32">
        <v>1.5721062785249278</v>
      </c>
      <c r="AQ32">
        <v>19.098039999999997</v>
      </c>
      <c r="AR32">
        <v>2.0322000000000005</v>
      </c>
      <c r="AS32">
        <v>2.0635000000000003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867.98966201078406</v>
      </c>
      <c r="DN32">
        <v>29.776214801512303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578.4996100423831</v>
      </c>
      <c r="M33">
        <v>13.807170765341301</v>
      </c>
      <c r="N33">
        <v>36.208599492474626</v>
      </c>
      <c r="O33">
        <v>0</v>
      </c>
      <c r="P33">
        <v>27.151998597475455</v>
      </c>
      <c r="Q33">
        <v>3.0583887323943668</v>
      </c>
      <c r="R33">
        <v>10.299824479166666</v>
      </c>
      <c r="S33">
        <v>8.0968574257425754</v>
      </c>
      <c r="T33">
        <v>0</v>
      </c>
      <c r="U33">
        <v>25.703150393953614</v>
      </c>
      <c r="V33">
        <v>4.3752562968069677</v>
      </c>
      <c r="W33">
        <v>13.870086916742908</v>
      </c>
      <c r="X33">
        <v>30.170149347917548</v>
      </c>
      <c r="Y33">
        <v>0</v>
      </c>
      <c r="Z33">
        <v>2.0007000000000001</v>
      </c>
      <c r="AA33">
        <v>4.1197632387069545</v>
      </c>
      <c r="AB33">
        <v>12.12276</v>
      </c>
      <c r="AC33">
        <v>5.9445004999999993</v>
      </c>
      <c r="AD33">
        <v>2.79657</v>
      </c>
      <c r="AE33">
        <v>15.166195200000004</v>
      </c>
      <c r="AF33">
        <v>9.0749999999999993</v>
      </c>
      <c r="AG33">
        <v>6.1272868799999998</v>
      </c>
      <c r="AH33">
        <v>33.412100000000002</v>
      </c>
      <c r="AI33">
        <v>1.1717999999999997</v>
      </c>
      <c r="AJ33">
        <v>0</v>
      </c>
      <c r="AK33">
        <v>8.1363699999999977</v>
      </c>
      <c r="AL33">
        <v>0</v>
      </c>
      <c r="AM33">
        <v>4.8491040000000005</v>
      </c>
      <c r="AN33">
        <v>0.59302999999999995</v>
      </c>
      <c r="AO33">
        <v>0.27059760000000005</v>
      </c>
      <c r="AP33">
        <v>1.5721062785249278</v>
      </c>
      <c r="AQ33">
        <v>19.098039999999997</v>
      </c>
      <c r="AR33">
        <v>2.0322000000000005</v>
      </c>
      <c r="AS33">
        <v>2.0635000000000003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852.54689798445736</v>
      </c>
      <c r="DN33">
        <v>29.245818203173584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578.50230562021954</v>
      </c>
      <c r="M34">
        <v>13.807170765341301</v>
      </c>
      <c r="N34">
        <v>36.208599492474626</v>
      </c>
      <c r="O34">
        <v>0</v>
      </c>
      <c r="P34">
        <v>27.151998597475455</v>
      </c>
      <c r="Q34">
        <v>2.5458441845386535</v>
      </c>
      <c r="R34">
        <v>10.220178006834422</v>
      </c>
      <c r="S34">
        <v>7.6790064846980979</v>
      </c>
      <c r="T34">
        <v>0</v>
      </c>
      <c r="U34">
        <v>25.703150393953614</v>
      </c>
      <c r="V34">
        <v>4.3752562968069677</v>
      </c>
      <c r="W34">
        <v>13.870086916742908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10.110796799999999</v>
      </c>
      <c r="AF34">
        <v>5.4450000000000003</v>
      </c>
      <c r="AG34">
        <v>6.1272868799999998</v>
      </c>
      <c r="AH34">
        <v>26.148600000000005</v>
      </c>
      <c r="AI34">
        <v>0</v>
      </c>
      <c r="AJ34">
        <v>0</v>
      </c>
      <c r="AK34">
        <v>8.1363699999999977</v>
      </c>
      <c r="AL34">
        <v>0</v>
      </c>
      <c r="AM34">
        <v>3.2392799999999995</v>
      </c>
      <c r="AN34">
        <v>0.59302999999999995</v>
      </c>
      <c r="AO34">
        <v>0.27059760000000005</v>
      </c>
      <c r="AP34">
        <v>1.5721062785249278</v>
      </c>
      <c r="AQ34">
        <v>19.098039999999997</v>
      </c>
      <c r="AR34">
        <v>2.0322000000000005</v>
      </c>
      <c r="AS34">
        <v>2.0635000000000003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811.28276673190874</v>
      </c>
      <c r="DN34">
        <v>27.828706933619294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500.00589545871804</v>
      </c>
      <c r="M35">
        <v>13.807170765341301</v>
      </c>
      <c r="N35">
        <v>36.208599492474626</v>
      </c>
      <c r="O35">
        <v>0</v>
      </c>
      <c r="P35">
        <v>27.151998597475455</v>
      </c>
      <c r="Q35">
        <v>1.0544399471698114</v>
      </c>
      <c r="R35">
        <v>10.300591497227357</v>
      </c>
      <c r="S35">
        <v>4.0016805194805194</v>
      </c>
      <c r="T35">
        <v>0</v>
      </c>
      <c r="U35">
        <v>25.703150393953614</v>
      </c>
      <c r="V35">
        <v>4.3752562968069677</v>
      </c>
      <c r="W35">
        <v>13.870086916742908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10.110796799999999</v>
      </c>
      <c r="AF35">
        <v>2.7225000000000001</v>
      </c>
      <c r="AG35">
        <v>6.1272868799999998</v>
      </c>
      <c r="AH35">
        <v>20.337800000000009</v>
      </c>
      <c r="AI35">
        <v>0</v>
      </c>
      <c r="AJ35">
        <v>0</v>
      </c>
      <c r="AK35">
        <v>8.1363699999999977</v>
      </c>
      <c r="AL35">
        <v>0</v>
      </c>
      <c r="AM35">
        <v>1.6196399999999997</v>
      </c>
      <c r="AN35">
        <v>0.59302999999999995</v>
      </c>
      <c r="AO35">
        <v>0.27059760000000005</v>
      </c>
      <c r="AP35">
        <v>1.5721062785249278</v>
      </c>
      <c r="AQ35">
        <v>19.098039999999997</v>
      </c>
      <c r="AR35">
        <v>2.0322000000000005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721.85418555399838</v>
      </c>
      <c r="DN35">
        <v>24.757721237834573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400.00571002200968</v>
      </c>
      <c r="M36">
        <v>13.807170765341301</v>
      </c>
      <c r="N36">
        <v>36.208599492474626</v>
      </c>
      <c r="O36">
        <v>0</v>
      </c>
      <c r="P36">
        <v>27.151998597475455</v>
      </c>
      <c r="Q36">
        <v>0</v>
      </c>
      <c r="R36">
        <v>10.300591497227357</v>
      </c>
      <c r="S36">
        <v>4.0016805194805194</v>
      </c>
      <c r="T36">
        <v>0</v>
      </c>
      <c r="U36">
        <v>25.703150393953614</v>
      </c>
      <c r="V36">
        <v>4.3752562968069677</v>
      </c>
      <c r="W36">
        <v>13.870086916742908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10.110796799999999</v>
      </c>
      <c r="AF36">
        <v>2.7225000000000001</v>
      </c>
      <c r="AG36">
        <v>6.1272868799999998</v>
      </c>
      <c r="AH36">
        <v>17.432400000000005</v>
      </c>
      <c r="AI36">
        <v>0</v>
      </c>
      <c r="AJ36">
        <v>0</v>
      </c>
      <c r="AK36">
        <v>8.1363699999999977</v>
      </c>
      <c r="AL36">
        <v>0</v>
      </c>
      <c r="AM36">
        <v>0</v>
      </c>
      <c r="AN36">
        <v>0.59302999999999995</v>
      </c>
      <c r="AO36">
        <v>0.27059760000000005</v>
      </c>
      <c r="AP36">
        <v>1.5721062785249278</v>
      </c>
      <c r="AQ36">
        <v>14.32353</v>
      </c>
      <c r="AR36">
        <v>3.3870000000000009</v>
      </c>
      <c r="AS36">
        <v>7.59368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620.62317222873094</v>
      </c>
      <c r="DN36">
        <v>21.281439179223945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318.00501552646142</v>
      </c>
      <c r="M37">
        <v>13.807170765341301</v>
      </c>
      <c r="N37">
        <v>36.208599492474626</v>
      </c>
      <c r="O37">
        <v>0</v>
      </c>
      <c r="P37">
        <v>27.151998597475455</v>
      </c>
      <c r="Q37">
        <v>0</v>
      </c>
      <c r="R37">
        <v>10.300591497227357</v>
      </c>
      <c r="S37">
        <v>4.0016805194805194</v>
      </c>
      <c r="T37">
        <v>0</v>
      </c>
      <c r="U37">
        <v>25.703150393953614</v>
      </c>
      <c r="V37">
        <v>4.3752562968069677</v>
      </c>
      <c r="W37">
        <v>13.870086916742908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10.110796799999999</v>
      </c>
      <c r="AF37">
        <v>2.7225000000000001</v>
      </c>
      <c r="AG37">
        <v>6.1272868799999998</v>
      </c>
      <c r="AH37">
        <v>11.621600000000001</v>
      </c>
      <c r="AI37">
        <v>0</v>
      </c>
      <c r="AJ37">
        <v>0</v>
      </c>
      <c r="AK37">
        <v>8.1363699999999977</v>
      </c>
      <c r="AL37">
        <v>0</v>
      </c>
      <c r="AM37">
        <v>0</v>
      </c>
      <c r="AN37">
        <v>0.59302999999999995</v>
      </c>
      <c r="AO37">
        <v>0.27059760000000005</v>
      </c>
      <c r="AP37">
        <v>1.5721062785249278</v>
      </c>
      <c r="AQ37">
        <v>13.917599999999998</v>
      </c>
      <c r="AR37">
        <v>15.241500000000002</v>
      </c>
      <c r="AS37">
        <v>7.59368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546.79549693865442</v>
      </c>
      <c r="DN37">
        <v>18.746189973752063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318.00501552646142</v>
      </c>
      <c r="M38">
        <v>13.807170765341301</v>
      </c>
      <c r="N38">
        <v>36.208599492474626</v>
      </c>
      <c r="O38">
        <v>0</v>
      </c>
      <c r="P38">
        <v>27.151998597475455</v>
      </c>
      <c r="Q38">
        <v>0</v>
      </c>
      <c r="R38">
        <v>10.300591497227357</v>
      </c>
      <c r="S38">
        <v>4.0016805194805194</v>
      </c>
      <c r="T38">
        <v>0</v>
      </c>
      <c r="U38">
        <v>25.703150393953614</v>
      </c>
      <c r="V38">
        <v>4.3752562968069677</v>
      </c>
      <c r="W38">
        <v>13.870086916742908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10.110796799999999</v>
      </c>
      <c r="AF38">
        <v>2.7225000000000001</v>
      </c>
      <c r="AG38">
        <v>6.1272868799999998</v>
      </c>
      <c r="AH38">
        <v>5.8108000000000004</v>
      </c>
      <c r="AI38">
        <v>0</v>
      </c>
      <c r="AJ38">
        <v>0</v>
      </c>
      <c r="AK38">
        <v>8.1363699999999977</v>
      </c>
      <c r="AL38">
        <v>0</v>
      </c>
      <c r="AM38">
        <v>0</v>
      </c>
      <c r="AN38">
        <v>0.59302999999999995</v>
      </c>
      <c r="AO38">
        <v>0.27059760000000005</v>
      </c>
      <c r="AP38">
        <v>1.5721062785249278</v>
      </c>
      <c r="AQ38">
        <v>13.917599999999998</v>
      </c>
      <c r="AR38">
        <v>15.241500000000002</v>
      </c>
      <c r="AS38">
        <v>7.59368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541.1776154986544</v>
      </c>
      <c r="DN38">
        <v>18.553271413752061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318.00501552646142</v>
      </c>
      <c r="M39">
        <v>13.807170765341301</v>
      </c>
      <c r="N39">
        <v>36.208599492474626</v>
      </c>
      <c r="O39">
        <v>0</v>
      </c>
      <c r="P39">
        <v>27.151998597475455</v>
      </c>
      <c r="Q39">
        <v>0</v>
      </c>
      <c r="R39">
        <v>10.300591497227357</v>
      </c>
      <c r="S39">
        <v>4.0016805194805194</v>
      </c>
      <c r="T39">
        <v>0</v>
      </c>
      <c r="U39">
        <v>25.703150393953614</v>
      </c>
      <c r="V39">
        <v>4.3752562968069677</v>
      </c>
      <c r="W39">
        <v>13.870086916742908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10.110796799999999</v>
      </c>
      <c r="AF39">
        <v>2.7225000000000001</v>
      </c>
      <c r="AG39">
        <v>6.1272868799999998</v>
      </c>
      <c r="AH39">
        <v>5.8108000000000004</v>
      </c>
      <c r="AI39">
        <v>0</v>
      </c>
      <c r="AJ39">
        <v>0</v>
      </c>
      <c r="AK39">
        <v>8.1363699999999977</v>
      </c>
      <c r="AL39">
        <v>0</v>
      </c>
      <c r="AM39">
        <v>0</v>
      </c>
      <c r="AN39">
        <v>0.59302999999999995</v>
      </c>
      <c r="AO39">
        <v>0</v>
      </c>
      <c r="AP39">
        <v>1.5721062785249278</v>
      </c>
      <c r="AQ39">
        <v>9.3170599999999997</v>
      </c>
      <c r="AR39">
        <v>3.3870000000000009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525.00726900561961</v>
      </c>
      <c r="DN39">
        <v>17.997980306786985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318.00501552646142</v>
      </c>
      <c r="M40">
        <v>13.807170765341301</v>
      </c>
      <c r="N40">
        <v>36.208599492474626</v>
      </c>
      <c r="O40">
        <v>0</v>
      </c>
      <c r="P40">
        <v>27.151998597475455</v>
      </c>
      <c r="Q40">
        <v>0</v>
      </c>
      <c r="R40">
        <v>10.300591497227357</v>
      </c>
      <c r="S40">
        <v>4.0016805194805194</v>
      </c>
      <c r="T40">
        <v>0</v>
      </c>
      <c r="U40">
        <v>25.703150393953614</v>
      </c>
      <c r="V40">
        <v>4.3752562968069677</v>
      </c>
      <c r="W40">
        <v>13.870086916742908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10.110796799999999</v>
      </c>
      <c r="AF40">
        <v>2.7225000000000001</v>
      </c>
      <c r="AG40">
        <v>6.1272868799999998</v>
      </c>
      <c r="AH40">
        <v>5.8108000000000004</v>
      </c>
      <c r="AI40">
        <v>0</v>
      </c>
      <c r="AJ40">
        <v>0</v>
      </c>
      <c r="AK40">
        <v>8.1363699999999977</v>
      </c>
      <c r="AL40">
        <v>0</v>
      </c>
      <c r="AM40">
        <v>0</v>
      </c>
      <c r="AN40">
        <v>0.59302999999999995</v>
      </c>
      <c r="AO40">
        <v>0</v>
      </c>
      <c r="AP40">
        <v>1.5721062785249278</v>
      </c>
      <c r="AQ40">
        <v>4.8325000000000005</v>
      </c>
      <c r="AR40">
        <v>2.7096000000000009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520.01668613897186</v>
      </c>
      <c r="DN40">
        <v>17.826603173434673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318.00501552646142</v>
      </c>
      <c r="M41">
        <v>13.807170765341301</v>
      </c>
      <c r="N41">
        <v>36.208599492474626</v>
      </c>
      <c r="O41">
        <v>0</v>
      </c>
      <c r="P41">
        <v>27.151998597475455</v>
      </c>
      <c r="Q41">
        <v>0</v>
      </c>
      <c r="R41">
        <v>10.300591497227357</v>
      </c>
      <c r="S41">
        <v>4.0016805194805194</v>
      </c>
      <c r="T41">
        <v>0</v>
      </c>
      <c r="U41">
        <v>25.703150393953614</v>
      </c>
      <c r="V41">
        <v>4.3752562968069677</v>
      </c>
      <c r="W41">
        <v>13.870086916742908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10.110796799999999</v>
      </c>
      <c r="AF41">
        <v>2.7225000000000001</v>
      </c>
      <c r="AG41">
        <v>6.1272868799999998</v>
      </c>
      <c r="AH41">
        <v>5.8108000000000004</v>
      </c>
      <c r="AI41">
        <v>0</v>
      </c>
      <c r="AJ41">
        <v>0</v>
      </c>
      <c r="AK41">
        <v>8.1363699999999977</v>
      </c>
      <c r="AL41">
        <v>0</v>
      </c>
      <c r="AM41">
        <v>0</v>
      </c>
      <c r="AN41">
        <v>0.59302999999999995</v>
      </c>
      <c r="AO41">
        <v>0</v>
      </c>
      <c r="AP41">
        <v>1.5721062785249278</v>
      </c>
      <c r="AQ41">
        <v>0</v>
      </c>
      <c r="AR41">
        <v>2.7096000000000009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515.34462513897188</v>
      </c>
      <c r="DN41">
        <v>17.666164173434673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318.00501552646142</v>
      </c>
      <c r="M42">
        <v>13.807170765341301</v>
      </c>
      <c r="N42">
        <v>36.208599492474626</v>
      </c>
      <c r="O42">
        <v>0</v>
      </c>
      <c r="P42">
        <v>27.151998597475455</v>
      </c>
      <c r="Q42">
        <v>0</v>
      </c>
      <c r="R42">
        <v>10.300591497227357</v>
      </c>
      <c r="S42">
        <v>4.0016805194805194</v>
      </c>
      <c r="T42">
        <v>0</v>
      </c>
      <c r="U42">
        <v>25.703150393953614</v>
      </c>
      <c r="V42">
        <v>4.3752562968069677</v>
      </c>
      <c r="W42">
        <v>13.870086916742908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10.110796799999999</v>
      </c>
      <c r="AF42">
        <v>2.7225000000000001</v>
      </c>
      <c r="AG42">
        <v>6.1272868799999998</v>
      </c>
      <c r="AH42">
        <v>5.8108000000000004</v>
      </c>
      <c r="AI42">
        <v>0</v>
      </c>
      <c r="AJ42">
        <v>0</v>
      </c>
      <c r="AK42">
        <v>8.1363699999999977</v>
      </c>
      <c r="AL42">
        <v>0</v>
      </c>
      <c r="AM42">
        <v>0</v>
      </c>
      <c r="AN42">
        <v>0.59302999999999995</v>
      </c>
      <c r="AO42">
        <v>0</v>
      </c>
      <c r="AP42">
        <v>1.5721062785249278</v>
      </c>
      <c r="AQ42">
        <v>0</v>
      </c>
      <c r="AR42">
        <v>2.7096000000000009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515.34462513897188</v>
      </c>
      <c r="DN42">
        <v>17.666164173434673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318.00501552646142</v>
      </c>
      <c r="M43">
        <v>13.807170765341301</v>
      </c>
      <c r="N43">
        <v>36.208599492474626</v>
      </c>
      <c r="O43">
        <v>0</v>
      </c>
      <c r="P43">
        <v>27.151998597475455</v>
      </c>
      <c r="Q43">
        <v>0</v>
      </c>
      <c r="R43">
        <v>10.300591497227357</v>
      </c>
      <c r="S43">
        <v>4.0016805194805194</v>
      </c>
      <c r="T43">
        <v>0</v>
      </c>
      <c r="U43">
        <v>25.703150393953614</v>
      </c>
      <c r="V43">
        <v>4.3752562968069677</v>
      </c>
      <c r="W43">
        <v>13.870086916742908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10.110796799999999</v>
      </c>
      <c r="AF43">
        <v>2.7225000000000001</v>
      </c>
      <c r="AG43">
        <v>6.1272868799999998</v>
      </c>
      <c r="AH43">
        <v>5.8108000000000004</v>
      </c>
      <c r="AI43">
        <v>0</v>
      </c>
      <c r="AJ43">
        <v>0</v>
      </c>
      <c r="AK43">
        <v>8.1363699999999977</v>
      </c>
      <c r="AL43">
        <v>0</v>
      </c>
      <c r="AM43">
        <v>0</v>
      </c>
      <c r="AN43">
        <v>0.59302999999999995</v>
      </c>
      <c r="AO43">
        <v>0</v>
      </c>
      <c r="AP43">
        <v>1.5721062785249278</v>
      </c>
      <c r="AQ43">
        <v>0</v>
      </c>
      <c r="AR43">
        <v>2.7096000000000009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515.34462513897188</v>
      </c>
      <c r="DN43">
        <v>17.666164173434673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318.00501552646142</v>
      </c>
      <c r="M44">
        <v>13.807170765341301</v>
      </c>
      <c r="N44">
        <v>36.208599492474626</v>
      </c>
      <c r="O44">
        <v>0</v>
      </c>
      <c r="P44">
        <v>27.151998597475455</v>
      </c>
      <c r="Q44">
        <v>0</v>
      </c>
      <c r="R44">
        <v>10.300591497227357</v>
      </c>
      <c r="S44">
        <v>4.0016805194805194</v>
      </c>
      <c r="T44">
        <v>0</v>
      </c>
      <c r="U44">
        <v>25.703150393953614</v>
      </c>
      <c r="V44">
        <v>4.3752562968069677</v>
      </c>
      <c r="W44">
        <v>13.870086916742908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6.1272868799999998</v>
      </c>
      <c r="AH44">
        <v>5.8108000000000004</v>
      </c>
      <c r="AI44">
        <v>0</v>
      </c>
      <c r="AJ44">
        <v>0</v>
      </c>
      <c r="AK44">
        <v>8.1363699999999977</v>
      </c>
      <c r="AL44">
        <v>0</v>
      </c>
      <c r="AM44">
        <v>0</v>
      </c>
      <c r="AN44">
        <v>0.59302999999999995</v>
      </c>
      <c r="AO44">
        <v>0</v>
      </c>
      <c r="AP44">
        <v>1.5721062785249278</v>
      </c>
      <c r="AQ44">
        <v>0</v>
      </c>
      <c r="AR44">
        <v>2.7096000000000009</v>
      </c>
      <c r="AS44">
        <v>4.539699999999999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507.50447821769615</v>
      </c>
      <c r="DN44">
        <v>17.396932694710596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318.00501552646142</v>
      </c>
      <c r="M45">
        <v>13.807170765341301</v>
      </c>
      <c r="N45">
        <v>36.208599492474626</v>
      </c>
      <c r="O45">
        <v>0</v>
      </c>
      <c r="P45">
        <v>27.151998597475455</v>
      </c>
      <c r="Q45">
        <v>0</v>
      </c>
      <c r="R45">
        <v>10.300591497227357</v>
      </c>
      <c r="S45">
        <v>4.0430415584415584</v>
      </c>
      <c r="T45">
        <v>0</v>
      </c>
      <c r="U45">
        <v>25.703150393953614</v>
      </c>
      <c r="V45">
        <v>4.3752562968069677</v>
      </c>
      <c r="W45">
        <v>13.870086916742908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6.1272868799999998</v>
      </c>
      <c r="AH45">
        <v>5.8108000000000004</v>
      </c>
      <c r="AI45">
        <v>0</v>
      </c>
      <c r="AJ45">
        <v>0</v>
      </c>
      <c r="AK45">
        <v>8.1363699999999977</v>
      </c>
      <c r="AL45">
        <v>0</v>
      </c>
      <c r="AM45">
        <v>0</v>
      </c>
      <c r="AN45">
        <v>0.59302999999999995</v>
      </c>
      <c r="AO45">
        <v>0</v>
      </c>
      <c r="AP45">
        <v>1.5721062785249278</v>
      </c>
      <c r="AQ45">
        <v>0</v>
      </c>
      <c r="AR45">
        <v>2.7096000000000009</v>
      </c>
      <c r="AS45">
        <v>4.539699999999999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507.54446606927308</v>
      </c>
      <c r="DN45">
        <v>17.398305882094643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318.00501552646142</v>
      </c>
      <c r="M46">
        <v>13.807170765341301</v>
      </c>
      <c r="N46">
        <v>36.208599492474626</v>
      </c>
      <c r="O46">
        <v>0</v>
      </c>
      <c r="P46">
        <v>27.151998597475455</v>
      </c>
      <c r="Q46">
        <v>0</v>
      </c>
      <c r="R46">
        <v>10.300591497227357</v>
      </c>
      <c r="S46">
        <v>4.0430415584415584</v>
      </c>
      <c r="T46">
        <v>0</v>
      </c>
      <c r="U46">
        <v>25.703150393953614</v>
      </c>
      <c r="V46">
        <v>4.3752562968069677</v>
      </c>
      <c r="W46">
        <v>13.870086916742908</v>
      </c>
      <c r="X46">
        <v>30.170149347917548</v>
      </c>
      <c r="Y46">
        <v>0</v>
      </c>
      <c r="Z46">
        <v>0</v>
      </c>
      <c r="AA46">
        <v>0</v>
      </c>
      <c r="AB46">
        <v>4.0409199999999998</v>
      </c>
      <c r="AC46">
        <v>0</v>
      </c>
      <c r="AD46">
        <v>0</v>
      </c>
      <c r="AE46">
        <v>5.0553983999999996</v>
      </c>
      <c r="AF46">
        <v>2.7225000000000001</v>
      </c>
      <c r="AG46">
        <v>6.1272868799999998</v>
      </c>
      <c r="AH46">
        <v>5.8108000000000004</v>
      </c>
      <c r="AI46">
        <v>0</v>
      </c>
      <c r="AJ46">
        <v>0</v>
      </c>
      <c r="AK46">
        <v>8.1363699999999977</v>
      </c>
      <c r="AL46">
        <v>0</v>
      </c>
      <c r="AM46">
        <v>0</v>
      </c>
      <c r="AN46">
        <v>0.59302999999999995</v>
      </c>
      <c r="AO46">
        <v>0</v>
      </c>
      <c r="AP46">
        <v>1.5721062785249278</v>
      </c>
      <c r="AQ46">
        <v>0</v>
      </c>
      <c r="AR46">
        <v>2.7096000000000009</v>
      </c>
      <c r="AS46">
        <v>4.539699999999999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507.54446606927308</v>
      </c>
      <c r="DN46">
        <v>17.398305882094643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0.25849691306755257</v>
      </c>
      <c r="L47">
        <v>318.00501552646142</v>
      </c>
      <c r="M47">
        <v>13.807170765341301</v>
      </c>
      <c r="N47">
        <v>36.208599492474626</v>
      </c>
      <c r="O47">
        <v>0</v>
      </c>
      <c r="P47">
        <v>27.151998597475455</v>
      </c>
      <c r="Q47">
        <v>0</v>
      </c>
      <c r="R47">
        <v>10.300591497227357</v>
      </c>
      <c r="S47">
        <v>4.0016805194805194</v>
      </c>
      <c r="T47">
        <v>0</v>
      </c>
      <c r="U47">
        <v>25.703150393953614</v>
      </c>
      <c r="V47">
        <v>4.0339242452830186</v>
      </c>
      <c r="W47">
        <v>13.870086916742908</v>
      </c>
      <c r="X47">
        <v>30.170149347917548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6.1272868799999998</v>
      </c>
      <c r="AH47">
        <v>5.8108000000000004</v>
      </c>
      <c r="AI47">
        <v>0</v>
      </c>
      <c r="AJ47">
        <v>0</v>
      </c>
      <c r="AK47">
        <v>8.1363699999999977</v>
      </c>
      <c r="AL47">
        <v>0</v>
      </c>
      <c r="AM47">
        <v>0</v>
      </c>
      <c r="AN47">
        <v>0.59302999999999995</v>
      </c>
      <c r="AO47">
        <v>0</v>
      </c>
      <c r="AP47">
        <v>1.5721062785249278</v>
      </c>
      <c r="AQ47">
        <v>0</v>
      </c>
      <c r="AR47">
        <v>2.7096000000000009</v>
      </c>
      <c r="AS47">
        <v>4.539699999999999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503.51763164042984</v>
      </c>
      <c r="DN47">
        <v>17.260024133520464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0.4550665747692309</v>
      </c>
      <c r="L48">
        <v>318.00501552646142</v>
      </c>
      <c r="M48">
        <v>13.807170765341301</v>
      </c>
      <c r="N48">
        <v>36.208599492474626</v>
      </c>
      <c r="O48">
        <v>0</v>
      </c>
      <c r="P48">
        <v>27.151998597475455</v>
      </c>
      <c r="Q48">
        <v>0</v>
      </c>
      <c r="R48">
        <v>10.300591497227357</v>
      </c>
      <c r="S48">
        <v>4.0016805194805194</v>
      </c>
      <c r="T48">
        <v>0</v>
      </c>
      <c r="U48">
        <v>25.703150393953614</v>
      </c>
      <c r="V48">
        <v>4.0339242452830186</v>
      </c>
      <c r="W48">
        <v>13.870086916742908</v>
      </c>
      <c r="X48">
        <v>30.170149347917548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6.1272868799999998</v>
      </c>
      <c r="AH48">
        <v>5.8108000000000004</v>
      </c>
      <c r="AI48">
        <v>0</v>
      </c>
      <c r="AJ48">
        <v>0</v>
      </c>
      <c r="AK48">
        <v>8.1363699999999977</v>
      </c>
      <c r="AL48">
        <v>0</v>
      </c>
      <c r="AM48">
        <v>0</v>
      </c>
      <c r="AN48">
        <v>0.59302999999999995</v>
      </c>
      <c r="AO48">
        <v>0</v>
      </c>
      <c r="AP48">
        <v>1.5721062785249278</v>
      </c>
      <c r="AQ48">
        <v>0</v>
      </c>
      <c r="AR48">
        <v>2.7096000000000009</v>
      </c>
      <c r="AS48">
        <v>4.539699999999999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503.70767519792207</v>
      </c>
      <c r="DN48">
        <v>17.266550237730019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0.65175560240963859</v>
      </c>
      <c r="L49">
        <v>328.92492761946193</v>
      </c>
      <c r="M49">
        <v>13.807170765341301</v>
      </c>
      <c r="N49">
        <v>36.208599492474626</v>
      </c>
      <c r="O49">
        <v>0</v>
      </c>
      <c r="P49">
        <v>27.151998597475455</v>
      </c>
      <c r="Q49">
        <v>0</v>
      </c>
      <c r="R49">
        <v>10.300591497227357</v>
      </c>
      <c r="S49">
        <v>4.0016805194805194</v>
      </c>
      <c r="T49">
        <v>0</v>
      </c>
      <c r="U49">
        <v>25.703150393953614</v>
      </c>
      <c r="V49">
        <v>4.0339242452830186</v>
      </c>
      <c r="W49">
        <v>13.870086916742908</v>
      </c>
      <c r="X49">
        <v>30.170149347917548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6.1272868799999998</v>
      </c>
      <c r="AH49">
        <v>5.8108000000000004</v>
      </c>
      <c r="AI49">
        <v>0</v>
      </c>
      <c r="AJ49">
        <v>0</v>
      </c>
      <c r="AK49">
        <v>8.1363699999999977</v>
      </c>
      <c r="AL49">
        <v>0</v>
      </c>
      <c r="AM49">
        <v>0</v>
      </c>
      <c r="AN49">
        <v>0.59302999999999995</v>
      </c>
      <c r="AO49">
        <v>0</v>
      </c>
      <c r="AP49">
        <v>1.5721062785249278</v>
      </c>
      <c r="AQ49">
        <v>0</v>
      </c>
      <c r="AR49">
        <v>2.7096000000000009</v>
      </c>
      <c r="AS49">
        <v>4.539699999999999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514.45520512029248</v>
      </c>
      <c r="DN49">
        <v>17.635621436000374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0.71370160969793317</v>
      </c>
      <c r="L50">
        <v>328.92100780030808</v>
      </c>
      <c r="M50">
        <v>13.807170765341301</v>
      </c>
      <c r="N50">
        <v>36.208599492474626</v>
      </c>
      <c r="O50">
        <v>0</v>
      </c>
      <c r="P50">
        <v>27.151998597475455</v>
      </c>
      <c r="Q50">
        <v>0</v>
      </c>
      <c r="R50">
        <v>10.300591497227357</v>
      </c>
      <c r="S50">
        <v>4.0016805194805194</v>
      </c>
      <c r="T50">
        <v>0</v>
      </c>
      <c r="U50">
        <v>25.703150393953614</v>
      </c>
      <c r="V50">
        <v>4.0339242452830186</v>
      </c>
      <c r="W50">
        <v>13.870086916742908</v>
      </c>
      <c r="X50">
        <v>30.170149347917548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6.1272868799999998</v>
      </c>
      <c r="AH50">
        <v>5.8108000000000004</v>
      </c>
      <c r="AI50">
        <v>0</v>
      </c>
      <c r="AJ50">
        <v>0</v>
      </c>
      <c r="AK50">
        <v>8.1363699999999977</v>
      </c>
      <c r="AL50">
        <v>0</v>
      </c>
      <c r="AM50">
        <v>0</v>
      </c>
      <c r="AN50">
        <v>0.59302999999999995</v>
      </c>
      <c r="AO50">
        <v>0</v>
      </c>
      <c r="AP50">
        <v>1.5721062785249278</v>
      </c>
      <c r="AQ50">
        <v>0</v>
      </c>
      <c r="AR50">
        <v>2.7096000000000009</v>
      </c>
      <c r="AS50">
        <v>4.539699999999999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514.51130481648568</v>
      </c>
      <c r="DN50">
        <v>17.637547927941629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0.71370160969793317</v>
      </c>
      <c r="L51">
        <v>328.91954658103242</v>
      </c>
      <c r="M51">
        <v>13.807170765341301</v>
      </c>
      <c r="N51">
        <v>36.208599492474626</v>
      </c>
      <c r="O51">
        <v>0</v>
      </c>
      <c r="P51">
        <v>27.151998597475455</v>
      </c>
      <c r="Q51">
        <v>0</v>
      </c>
      <c r="R51">
        <v>10.300591497227357</v>
      </c>
      <c r="S51">
        <v>4.0016805194805194</v>
      </c>
      <c r="T51">
        <v>0</v>
      </c>
      <c r="U51">
        <v>25.703150393953614</v>
      </c>
      <c r="V51">
        <v>4.0339242452830186</v>
      </c>
      <c r="W51">
        <v>13.870086916742908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6.1272868799999998</v>
      </c>
      <c r="AH51">
        <v>5.8108000000000004</v>
      </c>
      <c r="AI51">
        <v>0</v>
      </c>
      <c r="AJ51">
        <v>0</v>
      </c>
      <c r="AK51">
        <v>8.1363699999999977</v>
      </c>
      <c r="AL51">
        <v>0</v>
      </c>
      <c r="AM51">
        <v>0</v>
      </c>
      <c r="AN51">
        <v>0.59302999999999995</v>
      </c>
      <c r="AO51">
        <v>0</v>
      </c>
      <c r="AP51">
        <v>1.5721062785249278</v>
      </c>
      <c r="AQ51">
        <v>0</v>
      </c>
      <c r="AR51">
        <v>15.241500000000002</v>
      </c>
      <c r="AS51">
        <v>3.3016000000000001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525.42873783151003</v>
      </c>
      <c r="DN51">
        <v>18.012453693641532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0.84834248382794264</v>
      </c>
      <c r="L52">
        <v>328.91954658103242</v>
      </c>
      <c r="M52">
        <v>13.807170765341301</v>
      </c>
      <c r="N52">
        <v>36.208599492474626</v>
      </c>
      <c r="O52">
        <v>0</v>
      </c>
      <c r="P52">
        <v>27.151998597475455</v>
      </c>
      <c r="Q52">
        <v>0</v>
      </c>
      <c r="R52">
        <v>10.300591497227357</v>
      </c>
      <c r="S52">
        <v>4.0016805194805194</v>
      </c>
      <c r="T52">
        <v>0</v>
      </c>
      <c r="U52">
        <v>25.703150393953614</v>
      </c>
      <c r="V52">
        <v>4.0339242452830186</v>
      </c>
      <c r="W52">
        <v>13.870086916742908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6.1272868799999998</v>
      </c>
      <c r="AH52">
        <v>6.0141780000000011</v>
      </c>
      <c r="AI52">
        <v>0</v>
      </c>
      <c r="AJ52">
        <v>0</v>
      </c>
      <c r="AK52">
        <v>8.1363699999999977</v>
      </c>
      <c r="AL52">
        <v>0</v>
      </c>
      <c r="AM52">
        <v>0</v>
      </c>
      <c r="AN52">
        <v>0.59302999999999995</v>
      </c>
      <c r="AO52">
        <v>0</v>
      </c>
      <c r="AP52">
        <v>1.7686195633405442</v>
      </c>
      <c r="AQ52">
        <v>0</v>
      </c>
      <c r="AR52">
        <v>15.241500000000002</v>
      </c>
      <c r="AS52">
        <v>3.3016000000000001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525.94551226170142</v>
      </c>
      <c r="DN52">
        <v>18.030211422395737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0.97216713030746704</v>
      </c>
      <c r="L53">
        <v>328.91954658103242</v>
      </c>
      <c r="M53">
        <v>13.807170765341301</v>
      </c>
      <c r="N53">
        <v>36.208599492474626</v>
      </c>
      <c r="O53">
        <v>0</v>
      </c>
      <c r="P53">
        <v>27.151998597475455</v>
      </c>
      <c r="Q53">
        <v>0</v>
      </c>
      <c r="R53">
        <v>10.300591497227357</v>
      </c>
      <c r="S53">
        <v>4.000601170960187</v>
      </c>
      <c r="T53">
        <v>0</v>
      </c>
      <c r="U53">
        <v>25.703150393953614</v>
      </c>
      <c r="V53">
        <v>0</v>
      </c>
      <c r="W53">
        <v>13.870086916742908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6.1272868799999998</v>
      </c>
      <c r="AH53">
        <v>0</v>
      </c>
      <c r="AI53">
        <v>0</v>
      </c>
      <c r="AJ53">
        <v>0</v>
      </c>
      <c r="AK53">
        <v>8.1363699999999977</v>
      </c>
      <c r="AL53">
        <v>0</v>
      </c>
      <c r="AM53">
        <v>0</v>
      </c>
      <c r="AN53">
        <v>0.59302999999999995</v>
      </c>
      <c r="AO53">
        <v>0.18039840000000004</v>
      </c>
      <c r="AP53">
        <v>1.5721062785249278</v>
      </c>
      <c r="AQ53">
        <v>0</v>
      </c>
      <c r="AR53">
        <v>2.0322000000000005</v>
      </c>
      <c r="AS53">
        <v>4.539699999999999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504.76035213509812</v>
      </c>
      <c r="DN53">
        <v>17.302699716859646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1.2205736146533734</v>
      </c>
      <c r="L54">
        <v>328.91954658103242</v>
      </c>
      <c r="M54">
        <v>13.807170765341301</v>
      </c>
      <c r="N54">
        <v>36.208599492474626</v>
      </c>
      <c r="O54">
        <v>0</v>
      </c>
      <c r="P54">
        <v>27.151998597475455</v>
      </c>
      <c r="Q54">
        <v>0</v>
      </c>
      <c r="R54">
        <v>10.300591497227357</v>
      </c>
      <c r="S54">
        <v>4.000601170960187</v>
      </c>
      <c r="T54">
        <v>0</v>
      </c>
      <c r="U54">
        <v>25.703150393953614</v>
      </c>
      <c r="V54">
        <v>0</v>
      </c>
      <c r="W54">
        <v>13.870086916742908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6.1272868799999998</v>
      </c>
      <c r="AH54">
        <v>0</v>
      </c>
      <c r="AI54">
        <v>0</v>
      </c>
      <c r="AJ54">
        <v>0</v>
      </c>
      <c r="AK54">
        <v>8.1363699999999977</v>
      </c>
      <c r="AL54">
        <v>0</v>
      </c>
      <c r="AM54">
        <v>0</v>
      </c>
      <c r="AN54">
        <v>0.59302999999999995</v>
      </c>
      <c r="AO54">
        <v>0.18039840000000004</v>
      </c>
      <c r="AP54">
        <v>1.5721062785249278</v>
      </c>
      <c r="AQ54">
        <v>0</v>
      </c>
      <c r="AR54">
        <v>2.0322000000000005</v>
      </c>
      <c r="AS54">
        <v>4.539699999999999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505.00051153102845</v>
      </c>
      <c r="DN54">
        <v>17.310946805275176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328.91954658103242</v>
      </c>
      <c r="M55">
        <v>14.283392434988178</v>
      </c>
      <c r="N55">
        <v>36.208599492474626</v>
      </c>
      <c r="O55">
        <v>0</v>
      </c>
      <c r="P55">
        <v>27.151998597475455</v>
      </c>
      <c r="Q55">
        <v>0</v>
      </c>
      <c r="R55">
        <v>0</v>
      </c>
      <c r="S55">
        <v>4.0016805194805194</v>
      </c>
      <c r="T55">
        <v>0</v>
      </c>
      <c r="U55">
        <v>25.703150393953614</v>
      </c>
      <c r="V55">
        <v>0</v>
      </c>
      <c r="W55">
        <v>13.870086916742908</v>
      </c>
      <c r="X55">
        <v>30.170149347917548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6.1272868799999998</v>
      </c>
      <c r="AH55">
        <v>0</v>
      </c>
      <c r="AI55">
        <v>0</v>
      </c>
      <c r="AJ55">
        <v>0</v>
      </c>
      <c r="AK55">
        <v>8.1363699999999977</v>
      </c>
      <c r="AL55">
        <v>0</v>
      </c>
      <c r="AM55">
        <v>0</v>
      </c>
      <c r="AN55">
        <v>0.59302999999999995</v>
      </c>
      <c r="AO55">
        <v>0.18039840000000004</v>
      </c>
      <c r="AP55">
        <v>1.5721062785249278</v>
      </c>
      <c r="AQ55">
        <v>0</v>
      </c>
      <c r="AR55">
        <v>2.0322000000000005</v>
      </c>
      <c r="AS55">
        <v>3.507950000000001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493.32580793155455</v>
      </c>
      <c r="DN55">
        <v>16.910036311035689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1.3754662248912819</v>
      </c>
      <c r="L56">
        <v>328.91954658103242</v>
      </c>
      <c r="M56">
        <v>14.284258722739363</v>
      </c>
      <c r="N56">
        <v>36.208599492474626</v>
      </c>
      <c r="O56">
        <v>0</v>
      </c>
      <c r="P56">
        <v>27.151998597475455</v>
      </c>
      <c r="Q56">
        <v>0</v>
      </c>
      <c r="R56">
        <v>10.300591497227357</v>
      </c>
      <c r="S56">
        <v>4.0016805194805194</v>
      </c>
      <c r="T56">
        <v>0</v>
      </c>
      <c r="U56">
        <v>25.703150393953614</v>
      </c>
      <c r="V56">
        <v>4.374274310595065</v>
      </c>
      <c r="W56">
        <v>13.870086916742908</v>
      </c>
      <c r="X56">
        <v>30.170149347917548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6.1272868799999998</v>
      </c>
      <c r="AH56">
        <v>0</v>
      </c>
      <c r="AI56">
        <v>0</v>
      </c>
      <c r="AJ56">
        <v>0</v>
      </c>
      <c r="AK56">
        <v>8.1363699999999977</v>
      </c>
      <c r="AL56">
        <v>0</v>
      </c>
      <c r="AM56">
        <v>0</v>
      </c>
      <c r="AN56">
        <v>0.59302999999999995</v>
      </c>
      <c r="AO56">
        <v>0.18039840000000004</v>
      </c>
      <c r="AP56">
        <v>1.5721062785249278</v>
      </c>
      <c r="AQ56">
        <v>0</v>
      </c>
      <c r="AR56">
        <v>2.0322000000000005</v>
      </c>
      <c r="AS56">
        <v>3.507950000000001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508.84410648485857</v>
      </c>
      <c r="DN56">
        <v>17.442936078196546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328.91954658103242</v>
      </c>
      <c r="M57">
        <v>14.284520171748818</v>
      </c>
      <c r="N57">
        <v>36.208599492474626</v>
      </c>
      <c r="O57">
        <v>0</v>
      </c>
      <c r="P57">
        <v>27.151998597475455</v>
      </c>
      <c r="Q57">
        <v>0</v>
      </c>
      <c r="R57">
        <v>0</v>
      </c>
      <c r="S57">
        <v>4.0016805194805194</v>
      </c>
      <c r="T57">
        <v>0</v>
      </c>
      <c r="U57">
        <v>25.703150393953614</v>
      </c>
      <c r="V57">
        <v>0</v>
      </c>
      <c r="W57">
        <v>13.870086916742908</v>
      </c>
      <c r="X57">
        <v>30.170149347917548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6.1272868799999998</v>
      </c>
      <c r="AH57">
        <v>0</v>
      </c>
      <c r="AI57">
        <v>0</v>
      </c>
      <c r="AJ57">
        <v>0</v>
      </c>
      <c r="AK57">
        <v>8.1363699999999977</v>
      </c>
      <c r="AL57">
        <v>0</v>
      </c>
      <c r="AM57">
        <v>0</v>
      </c>
      <c r="AN57">
        <v>0.59302999999999995</v>
      </c>
      <c r="AO57">
        <v>0.18039840000000004</v>
      </c>
      <c r="AP57">
        <v>1.5721062785249278</v>
      </c>
      <c r="AQ57">
        <v>0</v>
      </c>
      <c r="AR57">
        <v>2.7096000000000009</v>
      </c>
      <c r="AS57">
        <v>3.507950000000001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495.91608525448413</v>
      </c>
      <c r="DN57">
        <v>16.998986724866811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328.91954658103242</v>
      </c>
      <c r="M58">
        <v>14.288657525018662</v>
      </c>
      <c r="N58">
        <v>36.208599492474626</v>
      </c>
      <c r="O58">
        <v>0</v>
      </c>
      <c r="P58">
        <v>27.151998597475455</v>
      </c>
      <c r="Q58">
        <v>0</v>
      </c>
      <c r="R58">
        <v>0</v>
      </c>
      <c r="S58">
        <v>4.0016805194805194</v>
      </c>
      <c r="T58">
        <v>0</v>
      </c>
      <c r="U58">
        <v>25.703150393953614</v>
      </c>
      <c r="V58">
        <v>0</v>
      </c>
      <c r="W58">
        <v>13.870086916742908</v>
      </c>
      <c r="X58">
        <v>30.170149347917548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6.1272868799999998</v>
      </c>
      <c r="AH58">
        <v>0</v>
      </c>
      <c r="AI58">
        <v>0</v>
      </c>
      <c r="AJ58">
        <v>0</v>
      </c>
      <c r="AK58">
        <v>8.1363699999999977</v>
      </c>
      <c r="AL58">
        <v>0</v>
      </c>
      <c r="AM58">
        <v>0</v>
      </c>
      <c r="AN58">
        <v>0.59302999999999995</v>
      </c>
      <c r="AO58">
        <v>0.18039840000000004</v>
      </c>
      <c r="AP58">
        <v>1.5721062785249278</v>
      </c>
      <c r="AQ58">
        <v>0</v>
      </c>
      <c r="AR58">
        <v>2.7096000000000009</v>
      </c>
      <c r="AS58">
        <v>3.507950000000001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495.92008525448409</v>
      </c>
      <c r="DN58">
        <v>16.999124078136653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328.91954658103242</v>
      </c>
      <c r="M59">
        <v>14.283914340525698</v>
      </c>
      <c r="N59">
        <v>36.208599492474626</v>
      </c>
      <c r="O59">
        <v>0</v>
      </c>
      <c r="P59">
        <v>27.151998597475455</v>
      </c>
      <c r="Q59">
        <v>0</v>
      </c>
      <c r="R59">
        <v>0</v>
      </c>
      <c r="S59">
        <v>4.0016805194805194</v>
      </c>
      <c r="T59">
        <v>0</v>
      </c>
      <c r="U59">
        <v>25.703150393953614</v>
      </c>
      <c r="V59">
        <v>0</v>
      </c>
      <c r="W59">
        <v>13.870086916742908</v>
      </c>
      <c r="X59">
        <v>30.170149347917548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6.1272868799999998</v>
      </c>
      <c r="AH59">
        <v>0</v>
      </c>
      <c r="AI59">
        <v>0</v>
      </c>
      <c r="AJ59">
        <v>0</v>
      </c>
      <c r="AK59">
        <v>8.1363699999999977</v>
      </c>
      <c r="AL59">
        <v>0</v>
      </c>
      <c r="AM59">
        <v>0</v>
      </c>
      <c r="AN59">
        <v>0.59302999999999995</v>
      </c>
      <c r="AO59">
        <v>0.18039840000000004</v>
      </c>
      <c r="AP59">
        <v>1.5721062785249278</v>
      </c>
      <c r="AQ59">
        <v>0</v>
      </c>
      <c r="AR59">
        <v>15.241500000000002</v>
      </c>
      <c r="AS59">
        <v>4.539699999999999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509.02883612432811</v>
      </c>
      <c r="DN59">
        <v>17.449280023799702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2.3065348127301744</v>
      </c>
      <c r="L60">
        <v>328.91954658103242</v>
      </c>
      <c r="M60">
        <v>14.284996968749445</v>
      </c>
      <c r="N60">
        <v>36.208599492474626</v>
      </c>
      <c r="O60">
        <v>0</v>
      </c>
      <c r="P60">
        <v>27.151998597475455</v>
      </c>
      <c r="Q60">
        <v>0</v>
      </c>
      <c r="R60">
        <v>10.300591497227357</v>
      </c>
      <c r="S60">
        <v>4.0016805194805194</v>
      </c>
      <c r="T60">
        <v>0</v>
      </c>
      <c r="U60">
        <v>25.703150393953614</v>
      </c>
      <c r="V60">
        <v>4.374274310595065</v>
      </c>
      <c r="W60">
        <v>13.870086916742908</v>
      </c>
      <c r="X60">
        <v>30.170149347917548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6.1272868799999998</v>
      </c>
      <c r="AH60">
        <v>0</v>
      </c>
      <c r="AI60">
        <v>0</v>
      </c>
      <c r="AJ60">
        <v>0</v>
      </c>
      <c r="AK60">
        <v>8.1363699999999977</v>
      </c>
      <c r="AL60">
        <v>0</v>
      </c>
      <c r="AM60">
        <v>0</v>
      </c>
      <c r="AN60">
        <v>0.59302999999999995</v>
      </c>
      <c r="AO60">
        <v>0.18039840000000004</v>
      </c>
      <c r="AP60">
        <v>1.5721062785249278</v>
      </c>
      <c r="AQ60">
        <v>0</v>
      </c>
      <c r="AR60">
        <v>5.0805000000000007</v>
      </c>
      <c r="AS60">
        <v>4.539699999999999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515.62384614762493</v>
      </c>
      <c r="DN60">
        <v>17.675753249279236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2.6996017795275584</v>
      </c>
      <c r="L61">
        <v>328.91954658103242</v>
      </c>
      <c r="M61">
        <v>14.28388773177946</v>
      </c>
      <c r="N61">
        <v>36.208599492474626</v>
      </c>
      <c r="O61">
        <v>0</v>
      </c>
      <c r="P61">
        <v>27.151998597475455</v>
      </c>
      <c r="Q61">
        <v>0</v>
      </c>
      <c r="R61">
        <v>10.300591497227357</v>
      </c>
      <c r="S61">
        <v>4.0016805194805194</v>
      </c>
      <c r="T61">
        <v>0</v>
      </c>
      <c r="U61">
        <v>25.703150393953614</v>
      </c>
      <c r="V61">
        <v>4.374274310595065</v>
      </c>
      <c r="W61">
        <v>13.870086916742908</v>
      </c>
      <c r="X61">
        <v>30.170149347917548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6.1272868799999998</v>
      </c>
      <c r="AH61">
        <v>0</v>
      </c>
      <c r="AI61">
        <v>0</v>
      </c>
      <c r="AJ61">
        <v>0</v>
      </c>
      <c r="AK61">
        <v>8.1363699999999977</v>
      </c>
      <c r="AL61">
        <v>0</v>
      </c>
      <c r="AM61">
        <v>0</v>
      </c>
      <c r="AN61">
        <v>0.59302999999999995</v>
      </c>
      <c r="AO61">
        <v>0.18039840000000004</v>
      </c>
      <c r="AP61">
        <v>3.6578982835578757</v>
      </c>
      <c r="AQ61">
        <v>0</v>
      </c>
      <c r="AR61">
        <v>2.7096000000000009</v>
      </c>
      <c r="AS61">
        <v>4.539699999999999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513.79274981587594</v>
      </c>
      <c r="DN61">
        <v>17.612999315888533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3.061635908374293</v>
      </c>
      <c r="L62">
        <v>328.91954658103242</v>
      </c>
      <c r="M62">
        <v>14.283450515782329</v>
      </c>
      <c r="N62">
        <v>36.208599492474626</v>
      </c>
      <c r="O62">
        <v>0</v>
      </c>
      <c r="P62">
        <v>27.151998597475455</v>
      </c>
      <c r="Q62">
        <v>0</v>
      </c>
      <c r="R62">
        <v>10.300591497227357</v>
      </c>
      <c r="S62">
        <v>4.0016805194805194</v>
      </c>
      <c r="T62">
        <v>0</v>
      </c>
      <c r="U62">
        <v>25.703150393953614</v>
      </c>
      <c r="V62">
        <v>4.374274310595065</v>
      </c>
      <c r="W62">
        <v>13.870086916742908</v>
      </c>
      <c r="X62">
        <v>30.170149347917548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6.1272868799999998</v>
      </c>
      <c r="AH62">
        <v>0</v>
      </c>
      <c r="AI62">
        <v>0</v>
      </c>
      <c r="AJ62">
        <v>0</v>
      </c>
      <c r="AK62">
        <v>8.1363699999999977</v>
      </c>
      <c r="AL62">
        <v>0</v>
      </c>
      <c r="AM62">
        <v>0</v>
      </c>
      <c r="AN62">
        <v>0.59302999999999995</v>
      </c>
      <c r="AO62">
        <v>0.18039840000000004</v>
      </c>
      <c r="AP62">
        <v>3.6578982835578757</v>
      </c>
      <c r="AQ62">
        <v>4.7745099999999994</v>
      </c>
      <c r="AR62">
        <v>2.7096000000000009</v>
      </c>
      <c r="AS62">
        <v>4.539699999999999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518.75833804786691</v>
      </c>
      <c r="DN62">
        <v>17.783517996747051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3.061635908374293</v>
      </c>
      <c r="L63">
        <v>328.92285896629517</v>
      </c>
      <c r="M63">
        <v>14.283530073074765</v>
      </c>
      <c r="N63">
        <v>36.208599492474626</v>
      </c>
      <c r="O63">
        <v>0</v>
      </c>
      <c r="P63">
        <v>27.151998597475455</v>
      </c>
      <c r="Q63">
        <v>0</v>
      </c>
      <c r="R63">
        <v>10.300591497227357</v>
      </c>
      <c r="S63">
        <v>4.000601170960187</v>
      </c>
      <c r="T63">
        <v>0</v>
      </c>
      <c r="U63">
        <v>25.703150393953614</v>
      </c>
      <c r="V63">
        <v>4.374274310595065</v>
      </c>
      <c r="W63">
        <v>13.870086916742908</v>
      </c>
      <c r="X63">
        <v>30.170149347917548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6.1272868799999998</v>
      </c>
      <c r="AH63">
        <v>0</v>
      </c>
      <c r="AI63">
        <v>0</v>
      </c>
      <c r="AJ63">
        <v>0</v>
      </c>
      <c r="AK63">
        <v>8.1363699999999977</v>
      </c>
      <c r="AL63">
        <v>0</v>
      </c>
      <c r="AM63">
        <v>0</v>
      </c>
      <c r="AN63">
        <v>0.59302999999999995</v>
      </c>
      <c r="AO63">
        <v>0.18039840000000004</v>
      </c>
      <c r="AP63">
        <v>3.6578982835578757</v>
      </c>
      <c r="AQ63">
        <v>4.7745099999999994</v>
      </c>
      <c r="AR63">
        <v>2.7096000000000009</v>
      </c>
      <c r="AS63">
        <v>4.539699999999999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518.76057396452961</v>
      </c>
      <c r="DN63">
        <v>17.783594674119179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3.2581988856050068</v>
      </c>
      <c r="L64">
        <v>328.91785709389205</v>
      </c>
      <c r="M64">
        <v>14.283530073074765</v>
      </c>
      <c r="N64">
        <v>36.208599492474626</v>
      </c>
      <c r="O64">
        <v>0</v>
      </c>
      <c r="P64">
        <v>27.151998597475455</v>
      </c>
      <c r="Q64">
        <v>0</v>
      </c>
      <c r="R64">
        <v>10.300591497227357</v>
      </c>
      <c r="S64">
        <v>4.000601170960187</v>
      </c>
      <c r="T64">
        <v>0</v>
      </c>
      <c r="U64">
        <v>25.703150393953614</v>
      </c>
      <c r="V64">
        <v>4.374274310595065</v>
      </c>
      <c r="W64">
        <v>13.870086916742908</v>
      </c>
      <c r="X64">
        <v>30.170149347917548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6.1272868799999998</v>
      </c>
      <c r="AH64">
        <v>0</v>
      </c>
      <c r="AI64">
        <v>0</v>
      </c>
      <c r="AJ64">
        <v>0</v>
      </c>
      <c r="AK64">
        <v>8.1363699999999977</v>
      </c>
      <c r="AL64">
        <v>0</v>
      </c>
      <c r="AM64">
        <v>0</v>
      </c>
      <c r="AN64">
        <v>0.59302999999999995</v>
      </c>
      <c r="AO64">
        <v>0.18039840000000004</v>
      </c>
      <c r="AP64">
        <v>1.5721062785249278</v>
      </c>
      <c r="AQ64">
        <v>4.7745099999999994</v>
      </c>
      <c r="AR64">
        <v>2.7096000000000009</v>
      </c>
      <c r="AS64">
        <v>4.539699999999999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516.92935371559179</v>
      </c>
      <c r="DN64">
        <v>17.720584022851668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3.6616078767123286</v>
      </c>
      <c r="L65">
        <v>400.00571002200968</v>
      </c>
      <c r="M65">
        <v>14.283530073074765</v>
      </c>
      <c r="N65">
        <v>36.208599492474626</v>
      </c>
      <c r="O65">
        <v>0</v>
      </c>
      <c r="P65">
        <v>27.151998597475455</v>
      </c>
      <c r="Q65">
        <v>0</v>
      </c>
      <c r="R65">
        <v>10.300591497227357</v>
      </c>
      <c r="S65">
        <v>4.000601170960187</v>
      </c>
      <c r="T65">
        <v>0</v>
      </c>
      <c r="U65">
        <v>25.703150393953614</v>
      </c>
      <c r="V65">
        <v>4.374274310595065</v>
      </c>
      <c r="W65">
        <v>13.870086916742908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6.1272868799999998</v>
      </c>
      <c r="AH65">
        <v>6.9729600000000023</v>
      </c>
      <c r="AI65">
        <v>0</v>
      </c>
      <c r="AJ65">
        <v>0</v>
      </c>
      <c r="AK65">
        <v>8.1363699999999977</v>
      </c>
      <c r="AL65">
        <v>0</v>
      </c>
      <c r="AM65">
        <v>0</v>
      </c>
      <c r="AN65">
        <v>0.59302999999999995</v>
      </c>
      <c r="AO65">
        <v>0.18039840000000004</v>
      </c>
      <c r="AP65">
        <v>1.5721062785249278</v>
      </c>
      <c r="AQ65">
        <v>9.5490199999999987</v>
      </c>
      <c r="AR65">
        <v>2.7096000000000009</v>
      </c>
      <c r="AS65">
        <v>4.539699999999999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597.4045597078948</v>
      </c>
      <c r="DN65">
        <v>20.484109949773767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3.7649462365591404</v>
      </c>
      <c r="L66">
        <v>412.99720701693218</v>
      </c>
      <c r="M66">
        <v>14.283530073074765</v>
      </c>
      <c r="N66">
        <v>36.208599492474626</v>
      </c>
      <c r="O66">
        <v>0</v>
      </c>
      <c r="P66">
        <v>27.151998597475455</v>
      </c>
      <c r="Q66">
        <v>0</v>
      </c>
      <c r="R66">
        <v>10.300591497227357</v>
      </c>
      <c r="S66">
        <v>4.000601170960187</v>
      </c>
      <c r="T66">
        <v>0</v>
      </c>
      <c r="U66">
        <v>25.703150393953614</v>
      </c>
      <c r="V66">
        <v>4.374274310595065</v>
      </c>
      <c r="W66">
        <v>13.870086916742908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6.1272868799999998</v>
      </c>
      <c r="AH66">
        <v>11.621600000000001</v>
      </c>
      <c r="AI66">
        <v>0</v>
      </c>
      <c r="AJ66">
        <v>0</v>
      </c>
      <c r="AK66">
        <v>8.1363699999999977</v>
      </c>
      <c r="AL66">
        <v>0</v>
      </c>
      <c r="AM66">
        <v>0</v>
      </c>
      <c r="AN66">
        <v>0.59302999999999995</v>
      </c>
      <c r="AO66">
        <v>0.18039840000000004</v>
      </c>
      <c r="AP66">
        <v>1.5721062785249278</v>
      </c>
      <c r="AQ66">
        <v>9.5490199999999987</v>
      </c>
      <c r="AR66">
        <v>2.7096000000000009</v>
      </c>
      <c r="AS66">
        <v>4.539699999999999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614.55895181441929</v>
      </c>
      <c r="DN66">
        <v>21.0731931980186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4.0959748403990028</v>
      </c>
      <c r="L67">
        <v>506.31402430473878</v>
      </c>
      <c r="M67">
        <v>14.283530073074765</v>
      </c>
      <c r="N67">
        <v>36.208599492474626</v>
      </c>
      <c r="O67">
        <v>0</v>
      </c>
      <c r="P67">
        <v>27.151998597475455</v>
      </c>
      <c r="Q67">
        <v>2.3171100107642628</v>
      </c>
      <c r="R67">
        <v>10.300591497227357</v>
      </c>
      <c r="S67">
        <v>8.1015266903914593</v>
      </c>
      <c r="T67">
        <v>0</v>
      </c>
      <c r="U67">
        <v>25.703150393953614</v>
      </c>
      <c r="V67">
        <v>4.374274310595065</v>
      </c>
      <c r="W67">
        <v>13.870086916742908</v>
      </c>
      <c r="X67">
        <v>30.170149347917548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6.1272868799999998</v>
      </c>
      <c r="AH67">
        <v>11.621600000000001</v>
      </c>
      <c r="AI67">
        <v>0</v>
      </c>
      <c r="AJ67">
        <v>0</v>
      </c>
      <c r="AK67">
        <v>8.1363699999999977</v>
      </c>
      <c r="AL67">
        <v>0</v>
      </c>
      <c r="AM67">
        <v>0</v>
      </c>
      <c r="AN67">
        <v>0.59302999999999995</v>
      </c>
      <c r="AO67">
        <v>0.18039840000000004</v>
      </c>
      <c r="AP67">
        <v>1.5721062785249278</v>
      </c>
      <c r="AQ67">
        <v>9.5490199999999987</v>
      </c>
      <c r="AR67">
        <v>2.7096000000000009</v>
      </c>
      <c r="AS67">
        <v>4.539699999999999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711.30264567088682</v>
      </c>
      <c r="DN67">
        <v>24.395380763393071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4.6753631083250049</v>
      </c>
      <c r="L68">
        <v>578.50230562021954</v>
      </c>
      <c r="M68">
        <v>14.283530073074765</v>
      </c>
      <c r="N68">
        <v>36.208599492474626</v>
      </c>
      <c r="O68">
        <v>0</v>
      </c>
      <c r="P68">
        <v>27.151998597475455</v>
      </c>
      <c r="Q68">
        <v>2.8552330622261177</v>
      </c>
      <c r="R68">
        <v>10.300591497227357</v>
      </c>
      <c r="S68">
        <v>8.1015266903914593</v>
      </c>
      <c r="T68">
        <v>0</v>
      </c>
      <c r="U68">
        <v>25.703150393953614</v>
      </c>
      <c r="V68">
        <v>4.374274310595065</v>
      </c>
      <c r="W68">
        <v>13.870086916742908</v>
      </c>
      <c r="X68">
        <v>30.170149347917548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6.1272868799999998</v>
      </c>
      <c r="AH68">
        <v>11.621600000000001</v>
      </c>
      <c r="AI68">
        <v>0</v>
      </c>
      <c r="AJ68">
        <v>0</v>
      </c>
      <c r="AK68">
        <v>8.1363699999999977</v>
      </c>
      <c r="AL68">
        <v>0</v>
      </c>
      <c r="AM68">
        <v>0</v>
      </c>
      <c r="AN68">
        <v>0.59302999999999995</v>
      </c>
      <c r="AO68">
        <v>0.18039840000000004</v>
      </c>
      <c r="AP68">
        <v>1.5721062785249278</v>
      </c>
      <c r="AQ68">
        <v>9.5490199999999987</v>
      </c>
      <c r="AR68">
        <v>2.7096000000000009</v>
      </c>
      <c r="AS68">
        <v>4.539699999999999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782.17468645143856</v>
      </c>
      <c r="DN68">
        <v>26.829132617709917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4.6754241990248619</v>
      </c>
      <c r="L69">
        <v>578.50230562021954</v>
      </c>
      <c r="M69">
        <v>14.283530073074765</v>
      </c>
      <c r="N69">
        <v>36.208599492474626</v>
      </c>
      <c r="O69">
        <v>0</v>
      </c>
      <c r="P69">
        <v>25.310619358074224</v>
      </c>
      <c r="Q69">
        <v>3.1790866457064699</v>
      </c>
      <c r="R69">
        <v>10.300591497227357</v>
      </c>
      <c r="S69">
        <v>6.2722078519855602</v>
      </c>
      <c r="T69">
        <v>0</v>
      </c>
      <c r="U69">
        <v>25.703150393953614</v>
      </c>
      <c r="V69">
        <v>4.3752562968069677</v>
      </c>
      <c r="W69">
        <v>13.870547003659654</v>
      </c>
      <c r="X69">
        <v>30.171299826461929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6.1272868799999998</v>
      </c>
      <c r="AH69">
        <v>11.621600000000001</v>
      </c>
      <c r="AI69">
        <v>0</v>
      </c>
      <c r="AJ69">
        <v>0</v>
      </c>
      <c r="AK69">
        <v>8.1363699999999977</v>
      </c>
      <c r="AL69">
        <v>0</v>
      </c>
      <c r="AM69">
        <v>0</v>
      </c>
      <c r="AN69">
        <v>0.59302999999999995</v>
      </c>
      <c r="AO69">
        <v>0.18039840000000004</v>
      </c>
      <c r="AP69">
        <v>3.6578982835578757</v>
      </c>
      <c r="AQ69">
        <v>9.5490199999999987</v>
      </c>
      <c r="AR69">
        <v>1.3548000000000004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779.88643867368478</v>
      </c>
      <c r="DN69">
        <v>24.853381548542281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4.6754241990248619</v>
      </c>
      <c r="L70">
        <v>578.50230562021954</v>
      </c>
      <c r="M70">
        <v>14.283530073074765</v>
      </c>
      <c r="N70">
        <v>36.208599492474626</v>
      </c>
      <c r="O70">
        <v>0</v>
      </c>
      <c r="P70">
        <v>25.310619358074224</v>
      </c>
      <c r="Q70">
        <v>3.1790866457064699</v>
      </c>
      <c r="R70">
        <v>10.300591497227357</v>
      </c>
      <c r="S70">
        <v>4.8746361702127663</v>
      </c>
      <c r="T70">
        <v>0</v>
      </c>
      <c r="U70">
        <v>25.703150393953614</v>
      </c>
      <c r="V70">
        <v>4.3752562968069677</v>
      </c>
      <c r="W70">
        <v>13.870547003659654</v>
      </c>
      <c r="X70">
        <v>30.171299826461929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6.1272868799999998</v>
      </c>
      <c r="AH70">
        <v>11.912140000000001</v>
      </c>
      <c r="AI70">
        <v>0</v>
      </c>
      <c r="AJ70">
        <v>0</v>
      </c>
      <c r="AK70">
        <v>8.1363699999999977</v>
      </c>
      <c r="AL70">
        <v>0</v>
      </c>
      <c r="AM70">
        <v>0</v>
      </c>
      <c r="AN70">
        <v>0.59302999999999995</v>
      </c>
      <c r="AO70">
        <v>0.18039840000000004</v>
      </c>
      <c r="AP70">
        <v>3.6578982835578757</v>
      </c>
      <c r="AQ70">
        <v>9.5490199999999987</v>
      </c>
      <c r="AR70">
        <v>1.3548000000000004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780.16825886984088</v>
      </c>
      <c r="DN70">
        <v>23.464529670613548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4.6754241990248619</v>
      </c>
      <c r="L71">
        <v>578.50230562021954</v>
      </c>
      <c r="M71">
        <v>14.283530073074765</v>
      </c>
      <c r="N71">
        <v>36.208599492474626</v>
      </c>
      <c r="O71">
        <v>0</v>
      </c>
      <c r="P71">
        <v>25.310619358074224</v>
      </c>
      <c r="Q71">
        <v>1.2667981364306999</v>
      </c>
      <c r="R71">
        <v>6.1058655953250556</v>
      </c>
      <c r="S71">
        <v>4.9416494192936717</v>
      </c>
      <c r="T71">
        <v>0</v>
      </c>
      <c r="U71">
        <v>25.703150393953614</v>
      </c>
      <c r="V71">
        <v>4.3752562968069677</v>
      </c>
      <c r="W71">
        <v>13.870547003659654</v>
      </c>
      <c r="X71">
        <v>29.369137441910731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0.40530000000000005</v>
      </c>
      <c r="AE71">
        <v>5.0553983999999996</v>
      </c>
      <c r="AF71">
        <v>2.7225000000000001</v>
      </c>
      <c r="AG71">
        <v>6.1272868799999998</v>
      </c>
      <c r="AH71">
        <v>17.432400000000005</v>
      </c>
      <c r="AI71">
        <v>0</v>
      </c>
      <c r="AJ71">
        <v>0</v>
      </c>
      <c r="AK71">
        <v>8.1363699999999977</v>
      </c>
      <c r="AL71">
        <v>0</v>
      </c>
      <c r="AM71">
        <v>0</v>
      </c>
      <c r="AN71">
        <v>0.59302999999999995</v>
      </c>
      <c r="AO71">
        <v>0.18039840000000004</v>
      </c>
      <c r="AP71">
        <v>1.5721062785249278</v>
      </c>
      <c r="AQ71">
        <v>9.5490199999999987</v>
      </c>
      <c r="AR71">
        <v>1.3548000000000004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783.10503764392763</v>
      </c>
      <c r="DN71">
        <v>17.525355344845604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4.6754241990248619</v>
      </c>
      <c r="L72">
        <v>578.50230562021954</v>
      </c>
      <c r="M72">
        <v>14.283530073074765</v>
      </c>
      <c r="N72">
        <v>36.208599492474626</v>
      </c>
      <c r="O72">
        <v>0</v>
      </c>
      <c r="P72">
        <v>25.310619358074224</v>
      </c>
      <c r="Q72">
        <v>2.6542147151972055</v>
      </c>
      <c r="R72">
        <v>10.300591497227357</v>
      </c>
      <c r="S72">
        <v>7.0530510487144795</v>
      </c>
      <c r="T72">
        <v>0</v>
      </c>
      <c r="U72">
        <v>25.703150393953614</v>
      </c>
      <c r="V72">
        <v>4.3752562968069677</v>
      </c>
      <c r="W72">
        <v>13.870547003659654</v>
      </c>
      <c r="X72">
        <v>29.369137441910731</v>
      </c>
      <c r="Y72">
        <v>0</v>
      </c>
      <c r="Z72">
        <v>0</v>
      </c>
      <c r="AA72">
        <v>2.1568172249701112</v>
      </c>
      <c r="AB72">
        <v>4.0409199999999998</v>
      </c>
      <c r="AC72">
        <v>0</v>
      </c>
      <c r="AD72">
        <v>2.8030548</v>
      </c>
      <c r="AE72">
        <v>5.0553983999999996</v>
      </c>
      <c r="AF72">
        <v>2.7225000000000001</v>
      </c>
      <c r="AG72">
        <v>6.1272868799999998</v>
      </c>
      <c r="AH72">
        <v>23.243200000000002</v>
      </c>
      <c r="AI72">
        <v>0.97649999999999992</v>
      </c>
      <c r="AJ72">
        <v>0</v>
      </c>
      <c r="AK72">
        <v>8.1363699999999977</v>
      </c>
      <c r="AL72">
        <v>0</v>
      </c>
      <c r="AM72">
        <v>0</v>
      </c>
      <c r="AN72">
        <v>0.59302999999999995</v>
      </c>
      <c r="AO72">
        <v>0.18039840000000004</v>
      </c>
      <c r="AP72">
        <v>1.5721062785249278</v>
      </c>
      <c r="AQ72">
        <v>9.5490199999999987</v>
      </c>
      <c r="AR72">
        <v>1.3548000000000004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797.97600810350468</v>
      </c>
      <c r="DN72">
        <v>25.730721020328364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4.6754241990248619</v>
      </c>
      <c r="L73">
        <v>578.50230562021954</v>
      </c>
      <c r="M73">
        <v>14.283530073074765</v>
      </c>
      <c r="N73">
        <v>36.208599492474626</v>
      </c>
      <c r="O73">
        <v>0</v>
      </c>
      <c r="P73">
        <v>25.310619358074224</v>
      </c>
      <c r="Q73">
        <v>3.0431257351218726</v>
      </c>
      <c r="R73">
        <v>9.8659545588669229</v>
      </c>
      <c r="S73">
        <v>8.0003142363775908</v>
      </c>
      <c r="T73">
        <v>0</v>
      </c>
      <c r="U73">
        <v>25.703150393953614</v>
      </c>
      <c r="V73">
        <v>4.3752562968069677</v>
      </c>
      <c r="W73">
        <v>13.870547003659654</v>
      </c>
      <c r="X73">
        <v>29.369137441910731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6.1272868799999998</v>
      </c>
      <c r="AH73">
        <v>26.148600000000005</v>
      </c>
      <c r="AI73">
        <v>1.9529999999999998</v>
      </c>
      <c r="AJ73">
        <v>0</v>
      </c>
      <c r="AK73">
        <v>8.1363699999999977</v>
      </c>
      <c r="AL73">
        <v>0</v>
      </c>
      <c r="AM73">
        <v>0</v>
      </c>
      <c r="AN73">
        <v>0.59302999999999995</v>
      </c>
      <c r="AO73">
        <v>0.18039840000000004</v>
      </c>
      <c r="AP73">
        <v>1.5721062785249278</v>
      </c>
      <c r="AQ73">
        <v>19.098039999999997</v>
      </c>
      <c r="AR73">
        <v>1.0161000000000002</v>
      </c>
      <c r="AS73">
        <v>1.4444500000000002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814.00820612178165</v>
      </c>
      <c r="DN73">
        <v>27.183468394844436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4.6754241990248619</v>
      </c>
      <c r="L74">
        <v>578.50230562021954</v>
      </c>
      <c r="M74">
        <v>14.283530073074765</v>
      </c>
      <c r="N74">
        <v>36.208599492474626</v>
      </c>
      <c r="O74">
        <v>0</v>
      </c>
      <c r="P74">
        <v>25.310619358074224</v>
      </c>
      <c r="Q74">
        <v>3.025233211257313</v>
      </c>
      <c r="R74">
        <v>9.8659545588669229</v>
      </c>
      <c r="S74">
        <v>8.0003142363775908</v>
      </c>
      <c r="T74">
        <v>0</v>
      </c>
      <c r="U74">
        <v>25.703150393953614</v>
      </c>
      <c r="V74">
        <v>4.3752562968069677</v>
      </c>
      <c r="W74">
        <v>13.870547003659654</v>
      </c>
      <c r="X74">
        <v>29.369137441910731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8.4091643999999981</v>
      </c>
      <c r="AE74">
        <v>10.110796799999999</v>
      </c>
      <c r="AF74">
        <v>2.7225000000000001</v>
      </c>
      <c r="AG74">
        <v>6.1272868799999998</v>
      </c>
      <c r="AH74">
        <v>31.959400000000002</v>
      </c>
      <c r="AI74">
        <v>10.033732800000001</v>
      </c>
      <c r="AJ74">
        <v>0</v>
      </c>
      <c r="AK74">
        <v>8.1363699999999977</v>
      </c>
      <c r="AL74">
        <v>0</v>
      </c>
      <c r="AM74">
        <v>1.4723999999999995</v>
      </c>
      <c r="AN74">
        <v>0.59302999999999995</v>
      </c>
      <c r="AO74">
        <v>0.18039840000000004</v>
      </c>
      <c r="AP74">
        <v>1.5721062785249278</v>
      </c>
      <c r="AQ74">
        <v>19.098039999999997</v>
      </c>
      <c r="AR74">
        <v>1.0161000000000002</v>
      </c>
      <c r="AS74">
        <v>1.4444500000000002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840.62772330092173</v>
      </c>
      <c r="DN74">
        <v>28.082079141780088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4.6754241990248619</v>
      </c>
      <c r="L75">
        <v>578.50230562021954</v>
      </c>
      <c r="M75">
        <v>14.283530073074765</v>
      </c>
      <c r="N75">
        <v>36.208599492474626</v>
      </c>
      <c r="O75">
        <v>0</v>
      </c>
      <c r="P75">
        <v>25.310619358074224</v>
      </c>
      <c r="Q75">
        <v>3.025233211257313</v>
      </c>
      <c r="R75">
        <v>9.8659545588669229</v>
      </c>
      <c r="S75">
        <v>8.0003142363775908</v>
      </c>
      <c r="T75">
        <v>0</v>
      </c>
      <c r="U75">
        <v>25.703150393953614</v>
      </c>
      <c r="V75">
        <v>4.3752562968069677</v>
      </c>
      <c r="W75">
        <v>13.870547003659654</v>
      </c>
      <c r="X75">
        <v>29.369137441910731</v>
      </c>
      <c r="Y75">
        <v>0</v>
      </c>
      <c r="Z75">
        <v>0</v>
      </c>
      <c r="AA75">
        <v>12.116950702079277</v>
      </c>
      <c r="AB75">
        <v>8.0818399999999997</v>
      </c>
      <c r="AC75">
        <v>1.9535000000000002</v>
      </c>
      <c r="AD75">
        <v>11.2122192</v>
      </c>
      <c r="AE75">
        <v>15.166195200000004</v>
      </c>
      <c r="AF75">
        <v>5.4450000000000003</v>
      </c>
      <c r="AG75">
        <v>6.1272868799999998</v>
      </c>
      <c r="AH75">
        <v>40.094520000000003</v>
      </c>
      <c r="AI75">
        <v>10.033732800000001</v>
      </c>
      <c r="AJ75">
        <v>0</v>
      </c>
      <c r="AK75">
        <v>8.1363699999999977</v>
      </c>
      <c r="AL75">
        <v>0</v>
      </c>
      <c r="AM75">
        <v>2.863</v>
      </c>
      <c r="AN75">
        <v>0.59302999999999995</v>
      </c>
      <c r="AO75">
        <v>0.18039840000000004</v>
      </c>
      <c r="AP75">
        <v>1.5721062785249278</v>
      </c>
      <c r="AQ75">
        <v>19.098039999999997</v>
      </c>
      <c r="AR75">
        <v>1.0161000000000002</v>
      </c>
      <c r="AS75">
        <v>1.4444500000000002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869.25943398175093</v>
      </c>
      <c r="DN75">
        <v>29.065377364554113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4.6754241990248619</v>
      </c>
      <c r="L76">
        <v>578.50230562021954</v>
      </c>
      <c r="M76">
        <v>14.283530073074765</v>
      </c>
      <c r="N76">
        <v>36.208599492474626</v>
      </c>
      <c r="O76">
        <v>0</v>
      </c>
      <c r="P76">
        <v>25.310619358074224</v>
      </c>
      <c r="Q76">
        <v>3.025233211257313</v>
      </c>
      <c r="R76">
        <v>9.8659545588669229</v>
      </c>
      <c r="S76">
        <v>8.0003142363775908</v>
      </c>
      <c r="T76">
        <v>0</v>
      </c>
      <c r="U76">
        <v>25.703150393953614</v>
      </c>
      <c r="V76">
        <v>4.3752562968069677</v>
      </c>
      <c r="W76">
        <v>13.870547003659654</v>
      </c>
      <c r="X76">
        <v>29.369137441910731</v>
      </c>
      <c r="Y76">
        <v>0</v>
      </c>
      <c r="Z76">
        <v>6.0020999999999995</v>
      </c>
      <c r="AA76">
        <v>12.929271077146673</v>
      </c>
      <c r="AB76">
        <v>12.12276</v>
      </c>
      <c r="AC76">
        <v>5.9445004999999993</v>
      </c>
      <c r="AD76">
        <v>11.2122192</v>
      </c>
      <c r="AE76">
        <v>15.166195200000004</v>
      </c>
      <c r="AF76">
        <v>9.0749999999999993</v>
      </c>
      <c r="AG76">
        <v>6.1272868799999998</v>
      </c>
      <c r="AH76">
        <v>43.058028000000014</v>
      </c>
      <c r="AI76">
        <v>10.033732800000001</v>
      </c>
      <c r="AJ76">
        <v>0</v>
      </c>
      <c r="AK76">
        <v>8.1363699999999977</v>
      </c>
      <c r="AL76">
        <v>0</v>
      </c>
      <c r="AM76">
        <v>2.863</v>
      </c>
      <c r="AN76">
        <v>0.59302999999999995</v>
      </c>
      <c r="AO76">
        <v>0.18039840000000004</v>
      </c>
      <c r="AP76">
        <v>1.5721062785249278</v>
      </c>
      <c r="AQ76">
        <v>19.098039999999997</v>
      </c>
      <c r="AR76">
        <v>1.0161000000000002</v>
      </c>
      <c r="AS76">
        <v>1.4444500000000002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889.987461487053</v>
      </c>
      <c r="DN76">
        <v>29.777198734319587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4.6754241990248619</v>
      </c>
      <c r="L77">
        <v>578.50230562021954</v>
      </c>
      <c r="M77">
        <v>14.283530073074765</v>
      </c>
      <c r="N77">
        <v>36.208599492474626</v>
      </c>
      <c r="O77">
        <v>0</v>
      </c>
      <c r="P77">
        <v>25.310619358074224</v>
      </c>
      <c r="Q77">
        <v>3.025233211257313</v>
      </c>
      <c r="R77">
        <v>9.8659545588669229</v>
      </c>
      <c r="S77">
        <v>8.0003142363775908</v>
      </c>
      <c r="T77">
        <v>0</v>
      </c>
      <c r="U77">
        <v>25.703150393953614</v>
      </c>
      <c r="V77">
        <v>4.3752562968069677</v>
      </c>
      <c r="W77">
        <v>13.870547003659654</v>
      </c>
      <c r="X77">
        <v>29.369137441910731</v>
      </c>
      <c r="Y77">
        <v>0</v>
      </c>
      <c r="Z77">
        <v>6.0020999999999995</v>
      </c>
      <c r="AA77">
        <v>12.929271077146673</v>
      </c>
      <c r="AB77">
        <v>12.12276</v>
      </c>
      <c r="AC77">
        <v>5.9445004999999993</v>
      </c>
      <c r="AD77">
        <v>11.2122192</v>
      </c>
      <c r="AE77">
        <v>15.166195200000004</v>
      </c>
      <c r="AF77">
        <v>9.0749999999999993</v>
      </c>
      <c r="AG77">
        <v>6.1272868799999998</v>
      </c>
      <c r="AH77">
        <v>43.058028000000014</v>
      </c>
      <c r="AI77">
        <v>10.033732800000001</v>
      </c>
      <c r="AJ77">
        <v>0</v>
      </c>
      <c r="AK77">
        <v>8.1363699999999977</v>
      </c>
      <c r="AL77">
        <v>0</v>
      </c>
      <c r="AM77">
        <v>4.8491040000000005</v>
      </c>
      <c r="AN77">
        <v>0.59302999999999995</v>
      </c>
      <c r="AO77">
        <v>0.18039840000000004</v>
      </c>
      <c r="AP77">
        <v>1.2576850228199425</v>
      </c>
      <c r="AQ77">
        <v>19.098039999999997</v>
      </c>
      <c r="AR77">
        <v>15.241500000000002</v>
      </c>
      <c r="AS77">
        <v>1.4444500000000002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905.35677965266029</v>
      </c>
      <c r="DN77">
        <v>30.304963313007065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4.6754241990248619</v>
      </c>
      <c r="L78">
        <v>578.50230562021954</v>
      </c>
      <c r="M78">
        <v>14.283530073074765</v>
      </c>
      <c r="N78">
        <v>36.208599492474626</v>
      </c>
      <c r="O78">
        <v>0</v>
      </c>
      <c r="P78">
        <v>25.310619358074224</v>
      </c>
      <c r="Q78">
        <v>3.025233211257313</v>
      </c>
      <c r="R78">
        <v>9.8659545588669229</v>
      </c>
      <c r="S78">
        <v>8.0003142363775908</v>
      </c>
      <c r="T78">
        <v>0</v>
      </c>
      <c r="U78">
        <v>25.703150393953614</v>
      </c>
      <c r="V78">
        <v>4.3752562968069677</v>
      </c>
      <c r="W78">
        <v>13.870547003659654</v>
      </c>
      <c r="X78">
        <v>29.369137441910731</v>
      </c>
      <c r="Y78">
        <v>0</v>
      </c>
      <c r="Z78">
        <v>6.0020999999999995</v>
      </c>
      <c r="AA78">
        <v>12.929271077146673</v>
      </c>
      <c r="AB78">
        <v>12.12276</v>
      </c>
      <c r="AC78">
        <v>5.9445004999999993</v>
      </c>
      <c r="AD78">
        <v>11.2122192</v>
      </c>
      <c r="AE78">
        <v>15.166195200000004</v>
      </c>
      <c r="AF78">
        <v>9.0749999999999993</v>
      </c>
      <c r="AG78">
        <v>6.1272868799999998</v>
      </c>
      <c r="AH78">
        <v>43.058028000000014</v>
      </c>
      <c r="AI78">
        <v>10.033732800000001</v>
      </c>
      <c r="AJ78">
        <v>0</v>
      </c>
      <c r="AK78">
        <v>8.1363699999999977</v>
      </c>
      <c r="AL78">
        <v>0</v>
      </c>
      <c r="AM78">
        <v>4.8491040000000005</v>
      </c>
      <c r="AN78">
        <v>0.59302999999999995</v>
      </c>
      <c r="AO78">
        <v>0.18039840000000004</v>
      </c>
      <c r="AP78">
        <v>1.2576850228199425</v>
      </c>
      <c r="AQ78">
        <v>19.098039999999997</v>
      </c>
      <c r="AR78">
        <v>1.3548000000000004</v>
      </c>
      <c r="AS78">
        <v>1.4444500000000002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891.93111815401903</v>
      </c>
      <c r="DN78">
        <v>29.843924811648368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4.6753631083250049</v>
      </c>
      <c r="L79">
        <v>578.50230562021954</v>
      </c>
      <c r="M79">
        <v>14.283530073074765</v>
      </c>
      <c r="N79">
        <v>36.208599492474626</v>
      </c>
      <c r="O79">
        <v>0</v>
      </c>
      <c r="P79">
        <v>25.310619358074224</v>
      </c>
      <c r="Q79">
        <v>3.025233211257313</v>
      </c>
      <c r="R79">
        <v>10.300591497227357</v>
      </c>
      <c r="S79">
        <v>8.0003142363775908</v>
      </c>
      <c r="T79">
        <v>0</v>
      </c>
      <c r="U79">
        <v>25.703150393953614</v>
      </c>
      <c r="V79">
        <v>4.374274310595065</v>
      </c>
      <c r="W79">
        <v>13.870086916742908</v>
      </c>
      <c r="X79">
        <v>29.368753917648327</v>
      </c>
      <c r="Y79">
        <v>0</v>
      </c>
      <c r="Z79">
        <v>6.0020999999999995</v>
      </c>
      <c r="AA79">
        <v>8.6030349984762875</v>
      </c>
      <c r="AB79">
        <v>12.12276</v>
      </c>
      <c r="AC79">
        <v>5.9445004999999993</v>
      </c>
      <c r="AD79">
        <v>11.2122192</v>
      </c>
      <c r="AE79">
        <v>15.166195200000004</v>
      </c>
      <c r="AF79">
        <v>9.0749999999999993</v>
      </c>
      <c r="AG79">
        <v>6.1272868799999998</v>
      </c>
      <c r="AH79">
        <v>43.058028000000014</v>
      </c>
      <c r="AI79">
        <v>10.033732800000001</v>
      </c>
      <c r="AJ79">
        <v>0</v>
      </c>
      <c r="AK79">
        <v>8.1363699999999977</v>
      </c>
      <c r="AL79">
        <v>0</v>
      </c>
      <c r="AM79">
        <v>4.8491040000000005</v>
      </c>
      <c r="AN79">
        <v>0.59302999999999995</v>
      </c>
      <c r="AO79">
        <v>0.18039840000000004</v>
      </c>
      <c r="AP79">
        <v>1.2576850228199425</v>
      </c>
      <c r="AQ79">
        <v>19.098039999999997</v>
      </c>
      <c r="AR79">
        <v>1.3548000000000004</v>
      </c>
      <c r="AS79">
        <v>1.4444500000000002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887.74661722051007</v>
      </c>
      <c r="DN79">
        <v>30.134939916756291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4.6753631083250049</v>
      </c>
      <c r="L80">
        <v>578.50230562021954</v>
      </c>
      <c r="M80">
        <v>14.283530073074765</v>
      </c>
      <c r="N80">
        <v>36.208599492474626</v>
      </c>
      <c r="O80">
        <v>0</v>
      </c>
      <c r="P80">
        <v>25.310619358074224</v>
      </c>
      <c r="Q80">
        <v>3.025233211257313</v>
      </c>
      <c r="R80">
        <v>10.300591497227357</v>
      </c>
      <c r="S80">
        <v>7.7303740823136824</v>
      </c>
      <c r="T80">
        <v>0</v>
      </c>
      <c r="U80">
        <v>25.703150393953614</v>
      </c>
      <c r="V80">
        <v>4.374274310595065</v>
      </c>
      <c r="W80">
        <v>13.870086916742908</v>
      </c>
      <c r="X80">
        <v>29.368753917648327</v>
      </c>
      <c r="Y80">
        <v>0</v>
      </c>
      <c r="Z80">
        <v>6.0020999999999995</v>
      </c>
      <c r="AA80">
        <v>8.6030349984762875</v>
      </c>
      <c r="AB80">
        <v>12.12276</v>
      </c>
      <c r="AC80">
        <v>5.9445004999999993</v>
      </c>
      <c r="AD80">
        <v>11.2122192</v>
      </c>
      <c r="AE80">
        <v>15.166195200000004</v>
      </c>
      <c r="AF80">
        <v>9.0749999999999993</v>
      </c>
      <c r="AG80">
        <v>6.1272868799999998</v>
      </c>
      <c r="AH80">
        <v>43.058028000000014</v>
      </c>
      <c r="AI80">
        <v>1.1717999999999997</v>
      </c>
      <c r="AJ80">
        <v>0</v>
      </c>
      <c r="AK80">
        <v>8.1363699999999977</v>
      </c>
      <c r="AL80">
        <v>0</v>
      </c>
      <c r="AM80">
        <v>4.8491040000000005</v>
      </c>
      <c r="AN80">
        <v>0.59302999999999995</v>
      </c>
      <c r="AO80">
        <v>0.18039840000000004</v>
      </c>
      <c r="AP80">
        <v>1.2576850228199425</v>
      </c>
      <c r="AQ80">
        <v>19.098039999999997</v>
      </c>
      <c r="AR80">
        <v>1.3548000000000004</v>
      </c>
      <c r="AS80">
        <v>1.4444500000000002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879.1792684130636</v>
      </c>
      <c r="DN80">
        <v>29.570415770138862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4.6753631083250049</v>
      </c>
      <c r="L81">
        <v>578.50230562021954</v>
      </c>
      <c r="M81">
        <v>14.283530073074765</v>
      </c>
      <c r="N81">
        <v>36.208599492474626</v>
      </c>
      <c r="O81">
        <v>0</v>
      </c>
      <c r="P81">
        <v>27.110007177622208</v>
      </c>
      <c r="Q81">
        <v>3.0626213877551027</v>
      </c>
      <c r="R81">
        <v>10.300591497227357</v>
      </c>
      <c r="S81">
        <v>8.1001365346922771</v>
      </c>
      <c r="T81">
        <v>0</v>
      </c>
      <c r="U81">
        <v>25.703150393953614</v>
      </c>
      <c r="V81">
        <v>4.374274310595065</v>
      </c>
      <c r="W81">
        <v>13.870086916742908</v>
      </c>
      <c r="X81">
        <v>30.100204889826042</v>
      </c>
      <c r="Y81">
        <v>0</v>
      </c>
      <c r="Z81">
        <v>2.0007000000000001</v>
      </c>
      <c r="AA81">
        <v>7.9971874633723221</v>
      </c>
      <c r="AB81">
        <v>12.12276</v>
      </c>
      <c r="AC81">
        <v>5.9445004999999993</v>
      </c>
      <c r="AD81">
        <v>11.2122192</v>
      </c>
      <c r="AE81">
        <v>15.166195200000004</v>
      </c>
      <c r="AF81">
        <v>9.0749999999999993</v>
      </c>
      <c r="AG81">
        <v>6.1272868799999998</v>
      </c>
      <c r="AH81">
        <v>40.675600000000017</v>
      </c>
      <c r="AI81">
        <v>0</v>
      </c>
      <c r="AJ81">
        <v>0</v>
      </c>
      <c r="AK81">
        <v>8.1363699999999977</v>
      </c>
      <c r="AL81">
        <v>0</v>
      </c>
      <c r="AM81">
        <v>3.2392799999999995</v>
      </c>
      <c r="AN81">
        <v>0.59302999999999995</v>
      </c>
      <c r="AO81">
        <v>4.5099599999999997E-2</v>
      </c>
      <c r="AP81">
        <v>1.2576850228199425</v>
      </c>
      <c r="AQ81">
        <v>19.098039999999997</v>
      </c>
      <c r="AR81">
        <v>2.0322000000000005</v>
      </c>
      <c r="AS81">
        <v>1.4444500000000002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872.52648511702273</v>
      </c>
      <c r="DN81">
        <v>29.931990151678182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4.6753631083250049</v>
      </c>
      <c r="L82">
        <v>578.50230562021954</v>
      </c>
      <c r="M82">
        <v>14.283530073074765</v>
      </c>
      <c r="N82">
        <v>36.208599492474626</v>
      </c>
      <c r="O82">
        <v>0</v>
      </c>
      <c r="P82">
        <v>27.524368863955118</v>
      </c>
      <c r="Q82">
        <v>3.0626213877551027</v>
      </c>
      <c r="R82">
        <v>10.300591497227357</v>
      </c>
      <c r="S82">
        <v>8.1015266903914593</v>
      </c>
      <c r="T82">
        <v>0</v>
      </c>
      <c r="U82">
        <v>25.703150393953614</v>
      </c>
      <c r="V82">
        <v>4.374274310595065</v>
      </c>
      <c r="W82">
        <v>13.870086916742908</v>
      </c>
      <c r="X82">
        <v>30.170149347917548</v>
      </c>
      <c r="Y82">
        <v>0</v>
      </c>
      <c r="Z82">
        <v>0</v>
      </c>
      <c r="AA82">
        <v>4.2894005485360642</v>
      </c>
      <c r="AB82">
        <v>12.12276</v>
      </c>
      <c r="AC82">
        <v>0</v>
      </c>
      <c r="AD82">
        <v>11.2122192</v>
      </c>
      <c r="AE82">
        <v>15.166195200000004</v>
      </c>
      <c r="AF82">
        <v>5.4450000000000003</v>
      </c>
      <c r="AG82">
        <v>6.1272868799999998</v>
      </c>
      <c r="AH82">
        <v>34.86480000000001</v>
      </c>
      <c r="AI82">
        <v>0</v>
      </c>
      <c r="AJ82">
        <v>0</v>
      </c>
      <c r="AK82">
        <v>8.1363699999999977</v>
      </c>
      <c r="AL82">
        <v>0</v>
      </c>
      <c r="AM82">
        <v>3.2392799999999995</v>
      </c>
      <c r="AN82">
        <v>0.59302999999999995</v>
      </c>
      <c r="AO82">
        <v>4.5099599999999997E-2</v>
      </c>
      <c r="AP82">
        <v>1.2576850228199425</v>
      </c>
      <c r="AQ82">
        <v>19.098039999999997</v>
      </c>
      <c r="AR82">
        <v>15.241500000000002</v>
      </c>
      <c r="AS82">
        <v>1.4444500000000002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865.37341801397884</v>
      </c>
      <c r="DN82">
        <v>29.686266140009415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4.6753631083250049</v>
      </c>
      <c r="L83">
        <v>578.50230562021954</v>
      </c>
      <c r="M83">
        <v>14.283530073074765</v>
      </c>
      <c r="N83">
        <v>36.208599492474626</v>
      </c>
      <c r="O83">
        <v>0</v>
      </c>
      <c r="P83">
        <v>27.524368863955118</v>
      </c>
      <c r="Q83">
        <v>3.0626213877551027</v>
      </c>
      <c r="R83">
        <v>10.300591497227357</v>
      </c>
      <c r="S83">
        <v>8.1015266903914593</v>
      </c>
      <c r="T83">
        <v>0</v>
      </c>
      <c r="U83">
        <v>25.703150393953614</v>
      </c>
      <c r="V83">
        <v>4.374274310595065</v>
      </c>
      <c r="W83">
        <v>13.870086916742908</v>
      </c>
      <c r="X83">
        <v>30.170149347917548</v>
      </c>
      <c r="Y83">
        <v>0</v>
      </c>
      <c r="Z83">
        <v>0</v>
      </c>
      <c r="AA83">
        <v>4.2894005485360642</v>
      </c>
      <c r="AB83">
        <v>12.12276</v>
      </c>
      <c r="AC83">
        <v>0</v>
      </c>
      <c r="AD83">
        <v>11.2122192</v>
      </c>
      <c r="AE83">
        <v>10.110796799999999</v>
      </c>
      <c r="AF83">
        <v>2.7225000000000001</v>
      </c>
      <c r="AG83">
        <v>6.1272868799999998</v>
      </c>
      <c r="AH83">
        <v>26.148600000000005</v>
      </c>
      <c r="AI83">
        <v>0</v>
      </c>
      <c r="AJ83">
        <v>0</v>
      </c>
      <c r="AK83">
        <v>8.1363699999999977</v>
      </c>
      <c r="AL83">
        <v>0</v>
      </c>
      <c r="AM83">
        <v>1.6196399999999997</v>
      </c>
      <c r="AN83">
        <v>0.59302999999999995</v>
      </c>
      <c r="AO83">
        <v>4.5099599999999997E-2</v>
      </c>
      <c r="AP83">
        <v>1.2576850228199425</v>
      </c>
      <c r="AQ83">
        <v>9.5490199999999987</v>
      </c>
      <c r="AR83">
        <v>15.241500000000002</v>
      </c>
      <c r="AS83">
        <v>1.4444500000000002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838.62906341916175</v>
      </c>
      <c r="DN83">
        <v>28.767862334826333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4.6753631083250049</v>
      </c>
      <c r="L84">
        <v>578.50230562021954</v>
      </c>
      <c r="M84">
        <v>14.283530073074765</v>
      </c>
      <c r="N84">
        <v>36.208599492474626</v>
      </c>
      <c r="O84">
        <v>0</v>
      </c>
      <c r="P84">
        <v>27.524368863955118</v>
      </c>
      <c r="Q84">
        <v>3.0626213877551027</v>
      </c>
      <c r="R84">
        <v>10.300591497227357</v>
      </c>
      <c r="S84">
        <v>8.1015266903914593</v>
      </c>
      <c r="T84">
        <v>0</v>
      </c>
      <c r="U84">
        <v>25.703150393953614</v>
      </c>
      <c r="V84">
        <v>4.374274310595065</v>
      </c>
      <c r="W84">
        <v>13.870086916742908</v>
      </c>
      <c r="X84">
        <v>30.170149347917548</v>
      </c>
      <c r="Y84">
        <v>0</v>
      </c>
      <c r="Z84">
        <v>0</v>
      </c>
      <c r="AA84">
        <v>2.1568172249701112</v>
      </c>
      <c r="AB84">
        <v>8.0818399999999997</v>
      </c>
      <c r="AC84">
        <v>0</v>
      </c>
      <c r="AD84">
        <v>7.7006999999999994</v>
      </c>
      <c r="AE84">
        <v>10.110796799999999</v>
      </c>
      <c r="AF84">
        <v>2.7225000000000001</v>
      </c>
      <c r="AG84">
        <v>6.1272868799999998</v>
      </c>
      <c r="AH84">
        <v>17.432400000000005</v>
      </c>
      <c r="AI84">
        <v>0</v>
      </c>
      <c r="AJ84">
        <v>0</v>
      </c>
      <c r="AK84">
        <v>8.1363699999999977</v>
      </c>
      <c r="AL84">
        <v>0</v>
      </c>
      <c r="AM84">
        <v>1.6196399999999997</v>
      </c>
      <c r="AN84">
        <v>0.59302999999999995</v>
      </c>
      <c r="AO84">
        <v>4.5099599999999997E-2</v>
      </c>
      <c r="AP84">
        <v>1.2576850228199425</v>
      </c>
      <c r="AQ84">
        <v>9.5490199999999987</v>
      </c>
      <c r="AR84">
        <v>3.3870000000000009</v>
      </c>
      <c r="AS84">
        <v>1.4444500000000002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809.37787936460006</v>
      </c>
      <c r="DN84">
        <v>27.763323865822155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4.6753631083250049</v>
      </c>
      <c r="L85">
        <v>578.50230562021954</v>
      </c>
      <c r="M85">
        <v>28.225744800449686</v>
      </c>
      <c r="N85">
        <v>36.208599492474626</v>
      </c>
      <c r="O85">
        <v>0</v>
      </c>
      <c r="P85">
        <v>27.524368863955118</v>
      </c>
      <c r="Q85">
        <v>3.0626213877551027</v>
      </c>
      <c r="R85">
        <v>10.300591497227357</v>
      </c>
      <c r="S85">
        <v>8.1015266903914593</v>
      </c>
      <c r="T85">
        <v>0</v>
      </c>
      <c r="U85">
        <v>25.703150393953614</v>
      </c>
      <c r="V85">
        <v>4.374274310595065</v>
      </c>
      <c r="W85">
        <v>13.870086916742908</v>
      </c>
      <c r="X85">
        <v>30.170149347917548</v>
      </c>
      <c r="Y85">
        <v>0</v>
      </c>
      <c r="Z85">
        <v>0</v>
      </c>
      <c r="AA85">
        <v>0</v>
      </c>
      <c r="AB85">
        <v>4.0409199999999998</v>
      </c>
      <c r="AC85">
        <v>0</v>
      </c>
      <c r="AD85">
        <v>5.674199999999999</v>
      </c>
      <c r="AE85">
        <v>10.110796799999999</v>
      </c>
      <c r="AF85">
        <v>2.7225000000000001</v>
      </c>
      <c r="AG85">
        <v>6.1272868799999998</v>
      </c>
      <c r="AH85">
        <v>17.432400000000005</v>
      </c>
      <c r="AI85">
        <v>0</v>
      </c>
      <c r="AJ85">
        <v>0</v>
      </c>
      <c r="AK85">
        <v>8.1363699999999977</v>
      </c>
      <c r="AL85">
        <v>0</v>
      </c>
      <c r="AM85">
        <v>1.6196399999999997</v>
      </c>
      <c r="AN85">
        <v>0.59302999999999995</v>
      </c>
      <c r="AO85">
        <v>4.5099599999999997E-2</v>
      </c>
      <c r="AP85">
        <v>1.2576850228199425</v>
      </c>
      <c r="AQ85">
        <v>9.5490199999999987</v>
      </c>
      <c r="AR85">
        <v>2.7096000000000009</v>
      </c>
      <c r="AS85">
        <v>1.4444500000000002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814.25115884124762</v>
      </c>
      <c r="DN85">
        <v>27.930621891579484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4.6753631083250049</v>
      </c>
      <c r="L86">
        <v>578.50230562021954</v>
      </c>
      <c r="M86">
        <v>28.225744800449686</v>
      </c>
      <c r="N86">
        <v>36.208599492474626</v>
      </c>
      <c r="O86">
        <v>0</v>
      </c>
      <c r="P86">
        <v>27.524368863955118</v>
      </c>
      <c r="Q86">
        <v>3.0626213877551027</v>
      </c>
      <c r="R86">
        <v>10.300591497227357</v>
      </c>
      <c r="S86">
        <v>8.1015266903914593</v>
      </c>
      <c r="T86">
        <v>0</v>
      </c>
      <c r="U86">
        <v>25.703150393953614</v>
      </c>
      <c r="V86">
        <v>4.374274310595065</v>
      </c>
      <c r="W86">
        <v>13.870086916742908</v>
      </c>
      <c r="X86">
        <v>30.170149347917548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5.5120799999999992</v>
      </c>
      <c r="AE86">
        <v>10.110796799999999</v>
      </c>
      <c r="AF86">
        <v>2.7225000000000001</v>
      </c>
      <c r="AG86">
        <v>6.1272868799999998</v>
      </c>
      <c r="AH86">
        <v>13.277678000000002</v>
      </c>
      <c r="AI86">
        <v>0</v>
      </c>
      <c r="AJ86">
        <v>0</v>
      </c>
      <c r="AK86">
        <v>8.1363699999999977</v>
      </c>
      <c r="AL86">
        <v>0</v>
      </c>
      <c r="AM86">
        <v>0.97341999999999995</v>
      </c>
      <c r="AN86">
        <v>0.59302999999999995</v>
      </c>
      <c r="AO86">
        <v>4.5099599999999997E-2</v>
      </c>
      <c r="AP86">
        <v>1.2576850228199425</v>
      </c>
      <c r="AQ86">
        <v>9.5490199999999987</v>
      </c>
      <c r="AR86">
        <v>2.7096000000000009</v>
      </c>
      <c r="AS86">
        <v>1.4444500000000002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805.54610911236773</v>
      </c>
      <c r="DN86">
        <v>27.631689620459301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4.6753631083250049</v>
      </c>
      <c r="L87">
        <v>572.6516404835229</v>
      </c>
      <c r="M87">
        <v>28.225744800449686</v>
      </c>
      <c r="N87">
        <v>36.208599492474626</v>
      </c>
      <c r="O87">
        <v>0</v>
      </c>
      <c r="P87">
        <v>27.524368863955118</v>
      </c>
      <c r="Q87">
        <v>0</v>
      </c>
      <c r="R87">
        <v>10.300591497227357</v>
      </c>
      <c r="S87">
        <v>4.0035576596947422</v>
      </c>
      <c r="T87">
        <v>0</v>
      </c>
      <c r="U87">
        <v>25.703150393953614</v>
      </c>
      <c r="V87">
        <v>4.374274310595065</v>
      </c>
      <c r="W87">
        <v>13.870086916742908</v>
      </c>
      <c r="X87">
        <v>30.170149347917548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2.5128599999999999</v>
      </c>
      <c r="AE87">
        <v>5.0553983999999996</v>
      </c>
      <c r="AF87">
        <v>2.7225000000000001</v>
      </c>
      <c r="AG87">
        <v>6.1272868799999998</v>
      </c>
      <c r="AH87">
        <v>11.621600000000001</v>
      </c>
      <c r="AI87">
        <v>0</v>
      </c>
      <c r="AJ87">
        <v>0</v>
      </c>
      <c r="AK87">
        <v>8.1363699999999977</v>
      </c>
      <c r="AL87">
        <v>0</v>
      </c>
      <c r="AM87">
        <v>0</v>
      </c>
      <c r="AN87">
        <v>0.59302999999999995</v>
      </c>
      <c r="AO87">
        <v>4.5099599999999997E-2</v>
      </c>
      <c r="AP87">
        <v>1.2576850228199425</v>
      </c>
      <c r="AQ87">
        <v>9.5490199999999987</v>
      </c>
      <c r="AR87">
        <v>4.0644000000000009</v>
      </c>
      <c r="AS87">
        <v>2.2285799999999996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784.70533994713344</v>
      </c>
      <c r="DN87">
        <v>26.916016830544994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4.6753631083250049</v>
      </c>
      <c r="L88">
        <v>525.57553829946255</v>
      </c>
      <c r="M88">
        <v>28.225744800449686</v>
      </c>
      <c r="N88">
        <v>36.208599492474626</v>
      </c>
      <c r="O88">
        <v>0</v>
      </c>
      <c r="P88">
        <v>27.524368863955118</v>
      </c>
      <c r="Q88">
        <v>0</v>
      </c>
      <c r="R88">
        <v>10.300591497227357</v>
      </c>
      <c r="S88">
        <v>4.0035576596947422</v>
      </c>
      <c r="T88">
        <v>0</v>
      </c>
      <c r="U88">
        <v>25.703150393953614</v>
      </c>
      <c r="V88">
        <v>4.374274310595065</v>
      </c>
      <c r="W88">
        <v>13.870086916742908</v>
      </c>
      <c r="X88">
        <v>30.170149347917548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2.5128599999999999</v>
      </c>
      <c r="AE88">
        <v>5.0553983999999996</v>
      </c>
      <c r="AF88">
        <v>2.7225000000000001</v>
      </c>
      <c r="AG88">
        <v>6.1272868799999998</v>
      </c>
      <c r="AH88">
        <v>11.621600000000001</v>
      </c>
      <c r="AI88">
        <v>0</v>
      </c>
      <c r="AJ88">
        <v>0</v>
      </c>
      <c r="AK88">
        <v>8.1363699999999977</v>
      </c>
      <c r="AL88">
        <v>0</v>
      </c>
      <c r="AM88">
        <v>0</v>
      </c>
      <c r="AN88">
        <v>0.59302999999999995</v>
      </c>
      <c r="AO88">
        <v>4.5099599999999997E-2</v>
      </c>
      <c r="AP88">
        <v>1.2576850228199425</v>
      </c>
      <c r="AQ88">
        <v>9.5490199999999987</v>
      </c>
      <c r="AR88">
        <v>4.0644000000000009</v>
      </c>
      <c r="AS88">
        <v>2.2285799999999996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739.19216481331523</v>
      </c>
      <c r="DN88">
        <v>25.353089780302913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4.6753631083250049</v>
      </c>
      <c r="L89">
        <v>398.34801854715136</v>
      </c>
      <c r="M89">
        <v>28.225744800449686</v>
      </c>
      <c r="N89">
        <v>36.208599492474626</v>
      </c>
      <c r="O89">
        <v>0</v>
      </c>
      <c r="P89">
        <v>27.524368863955118</v>
      </c>
      <c r="Q89">
        <v>0</v>
      </c>
      <c r="R89">
        <v>10.300591497227357</v>
      </c>
      <c r="S89">
        <v>4.0035576596947422</v>
      </c>
      <c r="T89">
        <v>0</v>
      </c>
      <c r="U89">
        <v>25.703150393953614</v>
      </c>
      <c r="V89">
        <v>4.374274310595065</v>
      </c>
      <c r="W89">
        <v>13.870086916742908</v>
      </c>
      <c r="X89">
        <v>30.170149347917548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5.0553983999999996</v>
      </c>
      <c r="AF89">
        <v>2.7225000000000001</v>
      </c>
      <c r="AG89">
        <v>6.1272868799999998</v>
      </c>
      <c r="AH89">
        <v>5.8108000000000004</v>
      </c>
      <c r="AI89">
        <v>0</v>
      </c>
      <c r="AJ89">
        <v>0</v>
      </c>
      <c r="AK89">
        <v>8.1363699999999977</v>
      </c>
      <c r="AL89">
        <v>0</v>
      </c>
      <c r="AM89">
        <v>0</v>
      </c>
      <c r="AN89">
        <v>0.59302999999999995</v>
      </c>
      <c r="AO89">
        <v>4.5099599999999997E-2</v>
      </c>
      <c r="AP89">
        <v>1.2576850228199425</v>
      </c>
      <c r="AQ89">
        <v>9.5490199999999987</v>
      </c>
      <c r="AR89">
        <v>4.0644000000000009</v>
      </c>
      <c r="AS89">
        <v>2.2285799999999996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608.14128391663689</v>
      </c>
      <c r="DN89">
        <v>20.852790924669833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4.6753631083250049</v>
      </c>
      <c r="L90">
        <v>318.00501552646142</v>
      </c>
      <c r="M90">
        <v>28.225744800449686</v>
      </c>
      <c r="N90">
        <v>36.208599492474626</v>
      </c>
      <c r="O90">
        <v>0</v>
      </c>
      <c r="P90">
        <v>27.524368863955118</v>
      </c>
      <c r="Q90">
        <v>0</v>
      </c>
      <c r="R90">
        <v>10.300591497227357</v>
      </c>
      <c r="S90">
        <v>4.0035576596947422</v>
      </c>
      <c r="T90">
        <v>0</v>
      </c>
      <c r="U90">
        <v>25.703150393953614</v>
      </c>
      <c r="V90">
        <v>4.374274310595065</v>
      </c>
      <c r="W90">
        <v>13.870086916742908</v>
      </c>
      <c r="X90">
        <v>30.170149347917548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5.0553983999999996</v>
      </c>
      <c r="AF90">
        <v>2.7225000000000001</v>
      </c>
      <c r="AG90">
        <v>6.1272868799999998</v>
      </c>
      <c r="AH90">
        <v>5.8108000000000004</v>
      </c>
      <c r="AI90">
        <v>0</v>
      </c>
      <c r="AJ90">
        <v>0</v>
      </c>
      <c r="AK90">
        <v>8.1363699999999977</v>
      </c>
      <c r="AL90">
        <v>0</v>
      </c>
      <c r="AM90">
        <v>0</v>
      </c>
      <c r="AN90">
        <v>0.59302999999999995</v>
      </c>
      <c r="AO90">
        <v>4.5099599999999997E-2</v>
      </c>
      <c r="AP90">
        <v>1.2576850228199425</v>
      </c>
      <c r="AQ90">
        <v>9.5490199999999987</v>
      </c>
      <c r="AR90">
        <v>4.0644000000000009</v>
      </c>
      <c r="AS90">
        <v>2.2285799999999996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530.46566898204742</v>
      </c>
      <c r="DN90">
        <v>18.185402838569544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4.6753631083250049</v>
      </c>
      <c r="L91">
        <v>318.00501552646142</v>
      </c>
      <c r="M91">
        <v>28.225744800449686</v>
      </c>
      <c r="N91">
        <v>36.208599492474626</v>
      </c>
      <c r="O91">
        <v>0</v>
      </c>
      <c r="P91">
        <v>27.524368863955118</v>
      </c>
      <c r="Q91">
        <v>0</v>
      </c>
      <c r="R91">
        <v>10.300591497227357</v>
      </c>
      <c r="S91">
        <v>4.0035576596947422</v>
      </c>
      <c r="T91">
        <v>0</v>
      </c>
      <c r="U91">
        <v>25.703150393953614</v>
      </c>
      <c r="V91">
        <v>4.374274310595065</v>
      </c>
      <c r="W91">
        <v>13.870086916742908</v>
      </c>
      <c r="X91">
        <v>30.170149347917548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5.0553983999999996</v>
      </c>
      <c r="AF91">
        <v>2.7225000000000001</v>
      </c>
      <c r="AG91">
        <v>6.1272868799999998</v>
      </c>
      <c r="AH91">
        <v>5.8108000000000004</v>
      </c>
      <c r="AI91">
        <v>0</v>
      </c>
      <c r="AJ91">
        <v>0</v>
      </c>
      <c r="AK91">
        <v>8.1363699999999977</v>
      </c>
      <c r="AL91">
        <v>0</v>
      </c>
      <c r="AM91">
        <v>0</v>
      </c>
      <c r="AN91">
        <v>0.59302999999999995</v>
      </c>
      <c r="AO91">
        <v>4.5099599999999997E-2</v>
      </c>
      <c r="AP91">
        <v>1.2576850228199425</v>
      </c>
      <c r="AQ91">
        <v>9.5490199999999987</v>
      </c>
      <c r="AR91">
        <v>4.0644000000000009</v>
      </c>
      <c r="AS91">
        <v>2.2285799999999996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530.46566898204742</v>
      </c>
      <c r="DN91">
        <v>18.185402838569544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318.00501552646142</v>
      </c>
      <c r="M92">
        <v>28.225744800449686</v>
      </c>
      <c r="N92">
        <v>36.208599492474626</v>
      </c>
      <c r="O92">
        <v>0</v>
      </c>
      <c r="P92">
        <v>27.524368863955118</v>
      </c>
      <c r="Q92">
        <v>0</v>
      </c>
      <c r="R92">
        <v>10.300591497227357</v>
      </c>
      <c r="S92">
        <v>4.0035576596947422</v>
      </c>
      <c r="T92">
        <v>0</v>
      </c>
      <c r="U92">
        <v>25.703150393953614</v>
      </c>
      <c r="V92">
        <v>4.374274310595065</v>
      </c>
      <c r="W92">
        <v>13.870086916742908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5.0553983999999996</v>
      </c>
      <c r="AF92">
        <v>2.7225000000000001</v>
      </c>
      <c r="AG92">
        <v>6.1272868799999998</v>
      </c>
      <c r="AH92">
        <v>5.8108000000000004</v>
      </c>
      <c r="AI92">
        <v>0</v>
      </c>
      <c r="AJ92">
        <v>0</v>
      </c>
      <c r="AK92">
        <v>8.1363699999999977</v>
      </c>
      <c r="AL92">
        <v>0</v>
      </c>
      <c r="AM92">
        <v>0</v>
      </c>
      <c r="AN92">
        <v>0.59302999999999995</v>
      </c>
      <c r="AO92">
        <v>4.5099599999999997E-2</v>
      </c>
      <c r="AP92">
        <v>1.2576850228199425</v>
      </c>
      <c r="AQ92">
        <v>9.5490199999999987</v>
      </c>
      <c r="AR92">
        <v>2.7096000000000009</v>
      </c>
      <c r="AS92">
        <v>2.2285799999999996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529.15584858748218</v>
      </c>
      <c r="DN92">
        <v>18.140423233134761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4.6753631083250049</v>
      </c>
      <c r="L93">
        <v>318.00501552646142</v>
      </c>
      <c r="M93">
        <v>28.225744800449686</v>
      </c>
      <c r="N93">
        <v>36.208599492474626</v>
      </c>
      <c r="O93">
        <v>0</v>
      </c>
      <c r="P93">
        <v>27.524368863955118</v>
      </c>
      <c r="Q93">
        <v>0</v>
      </c>
      <c r="R93">
        <v>10.300591497227357</v>
      </c>
      <c r="S93">
        <v>4.0035576596947422</v>
      </c>
      <c r="T93">
        <v>0</v>
      </c>
      <c r="U93">
        <v>25.703150393953614</v>
      </c>
      <c r="V93">
        <v>4.374274310595065</v>
      </c>
      <c r="W93">
        <v>13.870086916742908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5.0553983999999996</v>
      </c>
      <c r="AF93">
        <v>2.7225000000000001</v>
      </c>
      <c r="AG93">
        <v>6.1272868799999998</v>
      </c>
      <c r="AH93">
        <v>5.8108000000000004</v>
      </c>
      <c r="AI93">
        <v>0</v>
      </c>
      <c r="AJ93">
        <v>0</v>
      </c>
      <c r="AK93">
        <v>8.1363699999999977</v>
      </c>
      <c r="AL93">
        <v>0</v>
      </c>
      <c r="AM93">
        <v>0</v>
      </c>
      <c r="AN93">
        <v>0.59302999999999995</v>
      </c>
      <c r="AO93">
        <v>4.5099599999999997E-2</v>
      </c>
      <c r="AP93">
        <v>1.2576850228199425</v>
      </c>
      <c r="AQ93">
        <v>9.5490199999999987</v>
      </c>
      <c r="AR93">
        <v>5.0805000000000007</v>
      </c>
      <c r="AS93">
        <v>2.2285799999999996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531.44803458476486</v>
      </c>
      <c r="DN93">
        <v>18.219137235852152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4.6753631083250049</v>
      </c>
      <c r="L94">
        <v>318.0014305681164</v>
      </c>
      <c r="M94">
        <v>28.225744800449686</v>
      </c>
      <c r="N94">
        <v>36.208599492474626</v>
      </c>
      <c r="O94">
        <v>0</v>
      </c>
      <c r="P94">
        <v>27.524368863955118</v>
      </c>
      <c r="Q94">
        <v>0</v>
      </c>
      <c r="R94">
        <v>10.300591497227357</v>
      </c>
      <c r="S94">
        <v>4.0035576596947422</v>
      </c>
      <c r="T94">
        <v>0</v>
      </c>
      <c r="U94">
        <v>25.703150393953614</v>
      </c>
      <c r="V94">
        <v>4.374274310595065</v>
      </c>
      <c r="W94">
        <v>13.870086916742908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2.7225000000000001</v>
      </c>
      <c r="AG94">
        <v>6.1272868799999998</v>
      </c>
      <c r="AH94">
        <v>5.8108000000000004</v>
      </c>
      <c r="AI94">
        <v>0</v>
      </c>
      <c r="AJ94">
        <v>0</v>
      </c>
      <c r="AK94">
        <v>8.1363699999999977</v>
      </c>
      <c r="AL94">
        <v>0</v>
      </c>
      <c r="AM94">
        <v>0</v>
      </c>
      <c r="AN94">
        <v>0.59302999999999995</v>
      </c>
      <c r="AO94">
        <v>4.5099599999999997E-2</v>
      </c>
      <c r="AP94">
        <v>1.2576850228199425</v>
      </c>
      <c r="AQ94">
        <v>9.5490199999999987</v>
      </c>
      <c r="AR94">
        <v>5.0805000000000007</v>
      </c>
      <c r="AS94">
        <v>2.2285799999999996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531.44456838787414</v>
      </c>
      <c r="DN94">
        <v>18.219018474397849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4.6753631083250049</v>
      </c>
      <c r="L95">
        <v>318.0014305681164</v>
      </c>
      <c r="M95">
        <v>28.225744800449686</v>
      </c>
      <c r="N95">
        <v>36.208599492474626</v>
      </c>
      <c r="O95">
        <v>0</v>
      </c>
      <c r="P95">
        <v>27.524368863955118</v>
      </c>
      <c r="Q95">
        <v>0</v>
      </c>
      <c r="R95">
        <v>10.300591497227357</v>
      </c>
      <c r="S95">
        <v>4.0035576596947422</v>
      </c>
      <c r="T95">
        <v>0</v>
      </c>
      <c r="U95">
        <v>25.703150393953614</v>
      </c>
      <c r="V95">
        <v>4.374274310595065</v>
      </c>
      <c r="W95">
        <v>13.870086916742908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2.7225000000000001</v>
      </c>
      <c r="AG95">
        <v>6.1272868799999998</v>
      </c>
      <c r="AH95">
        <v>5.8108000000000004</v>
      </c>
      <c r="AI95">
        <v>0</v>
      </c>
      <c r="AJ95">
        <v>0</v>
      </c>
      <c r="AK95">
        <v>8.1363699999999977</v>
      </c>
      <c r="AL95">
        <v>0</v>
      </c>
      <c r="AM95">
        <v>0</v>
      </c>
      <c r="AN95">
        <v>0.59302999999999995</v>
      </c>
      <c r="AO95">
        <v>4.5099599999999997E-2</v>
      </c>
      <c r="AP95">
        <v>3.6578982835578757</v>
      </c>
      <c r="AQ95">
        <v>9.5490199999999987</v>
      </c>
      <c r="AR95">
        <v>2.0322000000000005</v>
      </c>
      <c r="AS95">
        <v>2.2285799999999996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530.81785728195871</v>
      </c>
      <c r="DN95">
        <v>18.197642841051231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4.6753631083250049</v>
      </c>
      <c r="L96">
        <v>318.00034181262964</v>
      </c>
      <c r="M96">
        <v>28.225744800449686</v>
      </c>
      <c r="N96">
        <v>36.208599492474626</v>
      </c>
      <c r="O96">
        <v>0</v>
      </c>
      <c r="P96">
        <v>27.524368863955118</v>
      </c>
      <c r="Q96">
        <v>0</v>
      </c>
      <c r="R96">
        <v>10.300591497227357</v>
      </c>
      <c r="S96">
        <v>4.0035576596947422</v>
      </c>
      <c r="T96">
        <v>0</v>
      </c>
      <c r="U96">
        <v>25.703150393953614</v>
      </c>
      <c r="V96">
        <v>4.374274310595065</v>
      </c>
      <c r="W96">
        <v>13.870086916742908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2.7225000000000001</v>
      </c>
      <c r="AG96">
        <v>6.1272868799999998</v>
      </c>
      <c r="AH96">
        <v>5.8108000000000004</v>
      </c>
      <c r="AI96">
        <v>0</v>
      </c>
      <c r="AJ96">
        <v>0</v>
      </c>
      <c r="AK96">
        <v>8.1363699999999977</v>
      </c>
      <c r="AL96">
        <v>0</v>
      </c>
      <c r="AM96">
        <v>0</v>
      </c>
      <c r="AN96">
        <v>0.59302999999999995</v>
      </c>
      <c r="AO96">
        <v>4.5099599999999997E-2</v>
      </c>
      <c r="AP96">
        <v>1.2576850228199425</v>
      </c>
      <c r="AQ96">
        <v>9.5490199999999987</v>
      </c>
      <c r="AR96">
        <v>2.0322000000000005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529.13481666107396</v>
      </c>
      <c r="DN96">
        <v>18.139701445711342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4.6753631083250049</v>
      </c>
      <c r="L97">
        <v>318.00034181262964</v>
      </c>
      <c r="M97">
        <v>28.225744800449686</v>
      </c>
      <c r="N97">
        <v>36.208599492474626</v>
      </c>
      <c r="O97">
        <v>0</v>
      </c>
      <c r="P97">
        <v>27.524368863955118</v>
      </c>
      <c r="Q97">
        <v>0</v>
      </c>
      <c r="R97">
        <v>10.300591497227357</v>
      </c>
      <c r="S97">
        <v>4.0035576596947422</v>
      </c>
      <c r="T97">
        <v>0</v>
      </c>
      <c r="U97">
        <v>25.703150393953614</v>
      </c>
      <c r="V97">
        <v>4.374274310595065</v>
      </c>
      <c r="W97">
        <v>13.870086916742908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2.7225000000000001</v>
      </c>
      <c r="AG97">
        <v>6.1272868799999998</v>
      </c>
      <c r="AH97">
        <v>0</v>
      </c>
      <c r="AI97">
        <v>0</v>
      </c>
      <c r="AJ97">
        <v>0</v>
      </c>
      <c r="AK97">
        <v>8.1363699999999977</v>
      </c>
      <c r="AL97">
        <v>0</v>
      </c>
      <c r="AM97">
        <v>0</v>
      </c>
      <c r="AN97">
        <v>0.59302999999999995</v>
      </c>
      <c r="AO97">
        <v>0</v>
      </c>
      <c r="AP97">
        <v>1.2576850228199425</v>
      </c>
      <c r="AQ97">
        <v>9.5490199999999987</v>
      </c>
      <c r="AR97">
        <v>2.0322000000000005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523.47333280507405</v>
      </c>
      <c r="DN97">
        <v>17.945285701711338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4.6753631083250049</v>
      </c>
      <c r="L98">
        <v>318.00034181262964</v>
      </c>
      <c r="M98">
        <v>28.225744800449686</v>
      </c>
      <c r="N98">
        <v>36.208599492474626</v>
      </c>
      <c r="O98">
        <v>0</v>
      </c>
      <c r="P98">
        <v>27.524368863955118</v>
      </c>
      <c r="Q98">
        <v>0</v>
      </c>
      <c r="R98">
        <v>10.300591497227357</v>
      </c>
      <c r="S98">
        <v>4.0035576596947422</v>
      </c>
      <c r="T98">
        <v>0</v>
      </c>
      <c r="U98">
        <v>25.703150393953614</v>
      </c>
      <c r="V98">
        <v>4.374274310595065</v>
      </c>
      <c r="W98">
        <v>13.870086916742908</v>
      </c>
      <c r="X98">
        <v>30.170149347917548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2.7225000000000001</v>
      </c>
      <c r="AG98">
        <v>6.1272868799999998</v>
      </c>
      <c r="AH98">
        <v>0</v>
      </c>
      <c r="AI98">
        <v>0</v>
      </c>
      <c r="AJ98">
        <v>0</v>
      </c>
      <c r="AK98">
        <v>8.1363699999999977</v>
      </c>
      <c r="AL98">
        <v>0</v>
      </c>
      <c r="AM98">
        <v>0</v>
      </c>
      <c r="AN98">
        <v>0.59302999999999995</v>
      </c>
      <c r="AO98">
        <v>0</v>
      </c>
      <c r="AP98">
        <v>1.2576850228199425</v>
      </c>
      <c r="AQ98">
        <v>9.5490199999999987</v>
      </c>
      <c r="AR98">
        <v>2.0322000000000005</v>
      </c>
      <c r="AS98">
        <v>3.7143000000000002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524.2713293041819</v>
      </c>
      <c r="DN98">
        <v>17.972689202603398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7.2542797773064896E-2</v>
      </c>
      <c r="L99">
        <f t="shared" si="2"/>
        <v>9.9774737516170333</v>
      </c>
      <c r="M99">
        <f t="shared" si="2"/>
        <v>0.38541201175575562</v>
      </c>
      <c r="N99">
        <f t="shared" si="2"/>
        <v>0.86900638781939066</v>
      </c>
      <c r="O99">
        <f t="shared" si="2"/>
        <v>0</v>
      </c>
      <c r="P99">
        <f t="shared" si="2"/>
        <v>0.64769590439878366</v>
      </c>
      <c r="Q99">
        <f t="shared" si="2"/>
        <v>2.16534811805193E-2</v>
      </c>
      <c r="R99">
        <f t="shared" si="2"/>
        <v>0.23562125505142165</v>
      </c>
      <c r="S99">
        <f t="shared" si="2"/>
        <v>0.12360022340319307</v>
      </c>
      <c r="T99">
        <f t="shared" si="2"/>
        <v>0</v>
      </c>
      <c r="U99">
        <f t="shared" si="2"/>
        <v>0.61687560945488729</v>
      </c>
      <c r="V99">
        <f t="shared" si="2"/>
        <v>0.10586982464686781</v>
      </c>
      <c r="W99">
        <f t="shared" si="2"/>
        <v>0.33288323621912153</v>
      </c>
      <c r="X99">
        <f t="shared" si="2"/>
        <v>0.72206395194762263</v>
      </c>
      <c r="Y99">
        <f t="shared" si="2"/>
        <v>0</v>
      </c>
      <c r="Z99">
        <f t="shared" si="2"/>
        <v>1.9103175E-2</v>
      </c>
      <c r="AA99">
        <f t="shared" si="2"/>
        <v>4.1207083608617162E-2</v>
      </c>
      <c r="AB99">
        <f t="shared" si="2"/>
        <v>7.0716099999999976E-2</v>
      </c>
      <c r="AC99">
        <f t="shared" si="2"/>
        <v>1.8419551499999996E-2</v>
      </c>
      <c r="AD99">
        <f t="shared" si="2"/>
        <v>5.3495952299999976E-2</v>
      </c>
      <c r="AE99">
        <f t="shared" si="2"/>
        <v>0.18325819199999979</v>
      </c>
      <c r="AF99">
        <f t="shared" si="2"/>
        <v>8.7120000000000045E-2</v>
      </c>
      <c r="AG99">
        <f t="shared" si="2"/>
        <v>0.14705488511999992</v>
      </c>
      <c r="AH99">
        <f t="shared" si="2"/>
        <v>0.29925619999999981</v>
      </c>
      <c r="AI99">
        <f t="shared" si="2"/>
        <v>2.4187123799999998E-2</v>
      </c>
      <c r="AJ99">
        <f t="shared" si="2"/>
        <v>0</v>
      </c>
      <c r="AK99">
        <f t="shared" si="2"/>
        <v>0.19527287999999951</v>
      </c>
      <c r="AL99">
        <f t="shared" si="2"/>
        <v>0</v>
      </c>
      <c r="AM99">
        <f t="shared" si="2"/>
        <v>1.9423410000000002E-2</v>
      </c>
      <c r="AN99">
        <f t="shared" si="2"/>
        <v>1.4232719999999982E-2</v>
      </c>
      <c r="AO99">
        <f t="shared" si="2"/>
        <v>3.8785656000000003E-3</v>
      </c>
      <c r="AP99">
        <f t="shared" si="2"/>
        <v>4.2386343428449824E-2</v>
      </c>
      <c r="AQ99">
        <f t="shared" si="2"/>
        <v>0.16921482000000007</v>
      </c>
      <c r="AR99">
        <f t="shared" si="2"/>
        <v>9.644482500000004E-2</v>
      </c>
      <c r="AS99">
        <f t="shared" si="2"/>
        <v>8.0440182277282349E-2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15.161306007891973</v>
      </c>
      <c r="DN99">
        <f t="shared" si="3"/>
        <v>0.51450443701003246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72.510000000000005</v>
      </c>
      <c r="DN3">
        <v>2.4899999999999949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70.58</v>
      </c>
      <c r="DN4">
        <v>2.4200000000000017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69.61</v>
      </c>
      <c r="DN5">
        <v>2.3900000000000006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67.680000000000007</v>
      </c>
      <c r="DN6">
        <v>2.3199999999999932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65.739999999999995</v>
      </c>
      <c r="DN7">
        <v>2.2600000000000051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64.78</v>
      </c>
      <c r="DN8">
        <v>2.2199999999999989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63.81</v>
      </c>
      <c r="DN9">
        <v>2.1899999999999977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62.84</v>
      </c>
      <c r="DN10">
        <v>2.1599999999999966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64.78</v>
      </c>
      <c r="DN11">
        <v>2.2199999999999989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62.84</v>
      </c>
      <c r="DN12">
        <v>2.1599999999999966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62.84</v>
      </c>
      <c r="DN13">
        <v>2.1599999999999966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61.88</v>
      </c>
      <c r="DN14">
        <v>2.1199999999999974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61.88</v>
      </c>
      <c r="DN15">
        <v>2.1199999999999974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61.88</v>
      </c>
      <c r="DN16">
        <v>2.1199999999999974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60.91</v>
      </c>
      <c r="DN17">
        <v>2.0900000000000034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60.91</v>
      </c>
      <c r="DN18">
        <v>2.0900000000000034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60.91</v>
      </c>
      <c r="DN19">
        <v>2.0900000000000034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60.91</v>
      </c>
      <c r="DN20">
        <v>2.0900000000000034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60.91</v>
      </c>
      <c r="DN21">
        <v>2.0900000000000034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62.84</v>
      </c>
      <c r="DN23">
        <v>2.1599999999999966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64.78</v>
      </c>
      <c r="DN24">
        <v>2.2199999999999989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64.78</v>
      </c>
      <c r="DN25">
        <v>2.2199999999999989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65.739999999999995</v>
      </c>
      <c r="DN26">
        <v>2.2600000000000051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68.64</v>
      </c>
      <c r="DN27">
        <v>2.3599999999999994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71.540000000000006</v>
      </c>
      <c r="DN28">
        <v>2.4599999999999937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70.58</v>
      </c>
      <c r="DN29">
        <v>2.4200000000000017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75.41</v>
      </c>
      <c r="DN30">
        <v>2.5900000000000034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80.239999999999995</v>
      </c>
      <c r="DN31">
        <v>2.7600000000000051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84.11</v>
      </c>
      <c r="DN32">
        <v>2.8900000000000006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87.98</v>
      </c>
      <c r="DN33">
        <v>3.019999999999996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90.64</v>
      </c>
      <c r="DN34">
        <v>3.1099999999999994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90.64</v>
      </c>
      <c r="DN35">
        <v>3.1099999999999994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90.64</v>
      </c>
      <c r="DN36">
        <v>3.1099999999999994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90.64</v>
      </c>
      <c r="DN37">
        <v>3.1099999999999994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90.64</v>
      </c>
      <c r="DN38">
        <v>3.1099999999999994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90.64</v>
      </c>
      <c r="DN39">
        <v>3.1099999999999994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90.64</v>
      </c>
      <c r="DN40">
        <v>3.1099999999999994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90.64</v>
      </c>
      <c r="DN41">
        <v>3.1099999999999994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90.64</v>
      </c>
      <c r="DN42">
        <v>3.1099999999999994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90.64</v>
      </c>
      <c r="DN43">
        <v>3.1099999999999994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90.64</v>
      </c>
      <c r="DN44">
        <v>3.1099999999999994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90.64</v>
      </c>
      <c r="DN45">
        <v>3.1099999999999994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90.64</v>
      </c>
      <c r="DN46">
        <v>3.1099999999999994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90.64</v>
      </c>
      <c r="DN47">
        <v>3.1099999999999994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90.64</v>
      </c>
      <c r="DN48">
        <v>3.1099999999999994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90.64</v>
      </c>
      <c r="DN49">
        <v>3.1099999999999994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90.64</v>
      </c>
      <c r="DN50">
        <v>3.1099999999999994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90.64</v>
      </c>
      <c r="DN51">
        <v>3.1099999999999994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90.64</v>
      </c>
      <c r="DN52">
        <v>3.1099999999999994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90.64</v>
      </c>
      <c r="DN53">
        <v>3.1099999999999994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90.64</v>
      </c>
      <c r="DN54">
        <v>3.1099999999999994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90.64</v>
      </c>
      <c r="DN55">
        <v>3.1099999999999994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90.64</v>
      </c>
      <c r="DN56">
        <v>3.1099999999999994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90.64</v>
      </c>
      <c r="DN57">
        <v>3.1099999999999994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90.64</v>
      </c>
      <c r="DN58">
        <v>3.1099999999999994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90.64</v>
      </c>
      <c r="DN59">
        <v>3.1099999999999994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90.64</v>
      </c>
      <c r="DN60">
        <v>3.1099999999999994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90.64</v>
      </c>
      <c r="DN61">
        <v>3.1099999999999994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90.64</v>
      </c>
      <c r="DN62">
        <v>3.1099999999999994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90.64</v>
      </c>
      <c r="DN63">
        <v>3.1099999999999994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90.64</v>
      </c>
      <c r="DN64">
        <v>3.1099999999999994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90.64</v>
      </c>
      <c r="DN65">
        <v>3.1099999999999994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90.64</v>
      </c>
      <c r="DN66">
        <v>3.1099999999999994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90.64</v>
      </c>
      <c r="DN67">
        <v>3.1099999999999994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90.64</v>
      </c>
      <c r="DN68">
        <v>3.1099999999999994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93.149999999999991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90.06</v>
      </c>
      <c r="DN69">
        <v>3.0899999999999892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93.149999999999991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90.06</v>
      </c>
      <c r="DN70">
        <v>3.0899999999999892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93.149999999999991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90.06</v>
      </c>
      <c r="DN71">
        <v>3.0899999999999892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93.149999999999991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90.06</v>
      </c>
      <c r="DN72">
        <v>3.0899999999999892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93.149999999999991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90.06</v>
      </c>
      <c r="DN73">
        <v>3.0899999999999892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93.149999999999991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90.06</v>
      </c>
      <c r="DN74">
        <v>3.0899999999999892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93.149999999999991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90.06</v>
      </c>
      <c r="DN75">
        <v>3.0899999999999892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93.149999999999991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90.06</v>
      </c>
      <c r="DN76">
        <v>3.0899999999999892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93.149999999999991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90.06</v>
      </c>
      <c r="DN77">
        <v>3.0899999999999892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93.149999999999991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90.06</v>
      </c>
      <c r="DN78">
        <v>3.0899999999999892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93.149999999999991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90.06</v>
      </c>
      <c r="DN79">
        <v>3.0899999999999892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93.149999999999991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90.06</v>
      </c>
      <c r="DN80">
        <v>3.0899999999999892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93.149999999999991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90.06</v>
      </c>
      <c r="DN81">
        <v>3.0899999999999892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90.64</v>
      </c>
      <c r="DN82">
        <v>3.1099999999999994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90.64</v>
      </c>
      <c r="DN83">
        <v>3.1099999999999994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90.64</v>
      </c>
      <c r="DN84">
        <v>3.1099999999999994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90.64</v>
      </c>
      <c r="DN85">
        <v>3.1099999999999994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90.64</v>
      </c>
      <c r="DN86">
        <v>3.1099999999999994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90.64</v>
      </c>
      <c r="DN87">
        <v>3.1099999999999994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90.64</v>
      </c>
      <c r="DN88">
        <v>3.1099999999999994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90.64</v>
      </c>
      <c r="DN89">
        <v>3.1099999999999994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90.64</v>
      </c>
      <c r="DN90">
        <v>3.1099999999999994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90.64</v>
      </c>
      <c r="DN91">
        <v>3.1099999999999994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90.64</v>
      </c>
      <c r="DN92">
        <v>3.1099999999999994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90.64</v>
      </c>
      <c r="DN93">
        <v>3.1099999999999994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83.14</v>
      </c>
      <c r="DN94">
        <v>2.8599999999999994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83.14</v>
      </c>
      <c r="DN95">
        <v>2.8599999999999994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83.14</v>
      </c>
      <c r="DN96">
        <v>2.8599999999999994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77.34</v>
      </c>
      <c r="DN97">
        <v>2.6599999999999966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77.34</v>
      </c>
      <c r="DN98">
        <v>2.6599999999999966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2.045799999999999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1.977920000000003</v>
      </c>
      <c r="DN99">
        <f t="shared" si="3"/>
        <v>6.7879999999999996E-2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19.336023000000001</v>
      </c>
      <c r="DN3">
        <v>0.66400099999999895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19.336023000000001</v>
      </c>
      <c r="DN4">
        <v>0.66400099999999895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19.470127999999999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18.823720000000002</v>
      </c>
      <c r="DN5">
        <v>0.64640799999999743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19.448536000000001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18.802845000000001</v>
      </c>
      <c r="DN6">
        <v>0.64569099999999935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20.000024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19.336023000000001</v>
      </c>
      <c r="DN7">
        <v>0.66400099999999895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18.029499000000001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17.43092</v>
      </c>
      <c r="DN8">
        <v>0.59857900000000086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17.215045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16.643505999999999</v>
      </c>
      <c r="DN9">
        <v>0.57153900000000135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17.554887999999998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16.972066000000002</v>
      </c>
      <c r="DN10">
        <v>0.58282199999999662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15.276023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14.768859000000001</v>
      </c>
      <c r="DN11">
        <v>0.5071639999999995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13.865957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13.405607</v>
      </c>
      <c r="DN12">
        <v>0.46035000000000004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14.547311000000001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14.06434</v>
      </c>
      <c r="DN13">
        <v>0.48297100000000093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16.550588999999999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16.001109</v>
      </c>
      <c r="DN14">
        <v>0.54947999999999908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16.930486999999999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16.368395</v>
      </c>
      <c r="DN15">
        <v>0.56209199999999981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17.080172000000001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16.513110000000001</v>
      </c>
      <c r="DN16">
        <v>0.56706199999999995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17.486982000000001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16.906414000000002</v>
      </c>
      <c r="DN17">
        <v>0.58056799999999953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19.148539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18.512808</v>
      </c>
      <c r="DN18">
        <v>0.63573099999999982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16.166831999999999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15.630093</v>
      </c>
      <c r="DN19">
        <v>0.53673899999999897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19.336023000000001</v>
      </c>
      <c r="DN20">
        <v>0.66400099999999895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19.336023000000001</v>
      </c>
      <c r="DN21">
        <v>0.66400099999999895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19.336023000000001</v>
      </c>
      <c r="DN22">
        <v>0.66400099999999895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19.336023000000001</v>
      </c>
      <c r="DN23">
        <v>0.66400099999999895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19.336023000000001</v>
      </c>
      <c r="DN24">
        <v>0.66400099999999895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19.336023000000001</v>
      </c>
      <c r="DN25">
        <v>0.66400099999999895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19.336023000000001</v>
      </c>
      <c r="DN26">
        <v>0.66400099999999895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19.336023000000001</v>
      </c>
      <c r="DN27">
        <v>0.66400099999999895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19.336023000000001</v>
      </c>
      <c r="DN28">
        <v>0.66400099999999895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19.336023000000001</v>
      </c>
      <c r="DN29">
        <v>0.66400099999999895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19.336023000000001</v>
      </c>
      <c r="DN30">
        <v>0.66400099999999895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19.336023000000001</v>
      </c>
      <c r="DN31">
        <v>0.66400099999999895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19.336023000000001</v>
      </c>
      <c r="DN32">
        <v>0.66400099999999895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18.899968000000001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18.272489</v>
      </c>
      <c r="DN33">
        <v>0.62747900000000101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18.899968000000001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18.272489</v>
      </c>
      <c r="DN34">
        <v>0.62747900000000101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18.899968000000001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18.272489</v>
      </c>
      <c r="DN35">
        <v>0.62747900000000101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18.899968000000001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18.272489</v>
      </c>
      <c r="DN36">
        <v>0.62747900000000101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18.899968000000001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18.272489</v>
      </c>
      <c r="DN37">
        <v>0.62747900000000101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18.899968000000001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18.272489</v>
      </c>
      <c r="DN38">
        <v>0.62747900000000101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18.899968000000001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18.272489</v>
      </c>
      <c r="DN39">
        <v>0.62747900000000101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18.899968000000001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18.272489</v>
      </c>
      <c r="DN40">
        <v>0.62747900000000101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18.899968000000001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18.272489</v>
      </c>
      <c r="DN41">
        <v>0.62747900000000101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18.899968000000001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18.272489</v>
      </c>
      <c r="DN42">
        <v>0.62747900000000101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18.899968000000001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18.272489</v>
      </c>
      <c r="DN43">
        <v>0.62747900000000101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18.899968000000001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18.272489</v>
      </c>
      <c r="DN44">
        <v>0.62747900000000101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18.899968000000001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18.272489</v>
      </c>
      <c r="DN45">
        <v>0.62747900000000101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18.899968000000001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18.272489</v>
      </c>
      <c r="DN46">
        <v>0.62747900000000101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18.899968000000001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18.272489</v>
      </c>
      <c r="DN47">
        <v>0.62747900000000101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18.899968000000001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18.272489</v>
      </c>
      <c r="DN48">
        <v>0.62747900000000101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17.800017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17.209056</v>
      </c>
      <c r="DN49">
        <v>0.59096100000000007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17.800017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17.209056</v>
      </c>
      <c r="DN50">
        <v>0.59096100000000007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17.800017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17.209056</v>
      </c>
      <c r="DN51">
        <v>0.59096100000000007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17.800017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17.209056</v>
      </c>
      <c r="DN52">
        <v>0.59096100000000007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17.800017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17.209056</v>
      </c>
      <c r="DN53">
        <v>0.59096100000000007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17.800017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17.209056</v>
      </c>
      <c r="DN54">
        <v>0.59096100000000007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17.800017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17.209056</v>
      </c>
      <c r="DN55">
        <v>0.59096100000000007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17.800017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17.209056</v>
      </c>
      <c r="DN56">
        <v>0.59096100000000007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17.800017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17.209056</v>
      </c>
      <c r="DN57">
        <v>0.59096100000000007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17.800017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17.209056</v>
      </c>
      <c r="DN58">
        <v>0.59096100000000007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17.800017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17.209056</v>
      </c>
      <c r="DN59">
        <v>0.59096100000000007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17.800017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17.209056</v>
      </c>
      <c r="DN60">
        <v>0.59096100000000007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17.800017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17.209056</v>
      </c>
      <c r="DN61">
        <v>0.59096100000000007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17.800017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17.209056</v>
      </c>
      <c r="DN62">
        <v>0.59096100000000007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17.800017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17.209056</v>
      </c>
      <c r="DN63">
        <v>0.59096100000000007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17.800017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17.209056</v>
      </c>
      <c r="DN64">
        <v>0.59096100000000007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17.800017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17.209056</v>
      </c>
      <c r="DN65">
        <v>0.59096100000000007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17.800017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17.209056</v>
      </c>
      <c r="DN66">
        <v>0.59096100000000007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17.800017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17.209056</v>
      </c>
      <c r="DN67">
        <v>0.59096100000000007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17.800017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17.209056</v>
      </c>
      <c r="DN68">
        <v>0.59096100000000007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18.746282000000001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18.123905000000001</v>
      </c>
      <c r="DN69">
        <v>0.62237700000000018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19.863710000000001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19.204235000000001</v>
      </c>
      <c r="DN70">
        <v>0.65947500000000048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19.336023000000001</v>
      </c>
      <c r="DN71">
        <v>0.66400099999999895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19.336023000000001</v>
      </c>
      <c r="DN72">
        <v>0.66400099999999895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19.336023000000001</v>
      </c>
      <c r="DN73">
        <v>0.66400099999999895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19.336023000000001</v>
      </c>
      <c r="DN74">
        <v>0.66400099999999895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19.336023000000001</v>
      </c>
      <c r="DN75">
        <v>0.66400099999999895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19.336023000000001</v>
      </c>
      <c r="DN76">
        <v>0.66400099999999895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19.336023000000001</v>
      </c>
      <c r="DN77">
        <v>0.66400099999999895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19.336023000000001</v>
      </c>
      <c r="DN78">
        <v>0.66400099999999895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19.336023000000001</v>
      </c>
      <c r="DN79">
        <v>0.66400099999999895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19.336023000000001</v>
      </c>
      <c r="DN80">
        <v>0.66400099999999895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19.336023000000001</v>
      </c>
      <c r="DN81">
        <v>0.66400099999999895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19.336023000000001</v>
      </c>
      <c r="DN82">
        <v>0.66400099999999895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19.336023000000001</v>
      </c>
      <c r="DN83">
        <v>0.66400099999999895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19.336023000000001</v>
      </c>
      <c r="DN84">
        <v>0.66400099999999895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19.336023000000001</v>
      </c>
      <c r="DN85">
        <v>0.66400099999999895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19.336023000000001</v>
      </c>
      <c r="DN86">
        <v>0.66400099999999895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19.336023000000001</v>
      </c>
      <c r="DN87">
        <v>0.66400099999999895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19.336023000000001</v>
      </c>
      <c r="DN88">
        <v>0.66400099999999895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19.336023000000001</v>
      </c>
      <c r="DN89">
        <v>0.66400099999999895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19.336023000000001</v>
      </c>
      <c r="DN90">
        <v>0.66400099999999895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19.336023000000001</v>
      </c>
      <c r="DN91">
        <v>0.66400099999999895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19.336023000000001</v>
      </c>
      <c r="DN92">
        <v>0.66400099999999895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19.336023000000001</v>
      </c>
      <c r="DN93">
        <v>0.66400099999999895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19.336023000000001</v>
      </c>
      <c r="DN94">
        <v>0.66400099999999895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19.336023000000001</v>
      </c>
      <c r="DN95">
        <v>0.66400099999999895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19.336023000000001</v>
      </c>
      <c r="DN96">
        <v>0.66400099999999895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19.336023000000001</v>
      </c>
      <c r="DN97">
        <v>0.66400099999999895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19.336023000000001</v>
      </c>
      <c r="DN98">
        <v>0.66400099999999895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0.45394546599999958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0.43887447200000018</v>
      </c>
      <c r="DN99">
        <f t="shared" si="3"/>
        <v>1.5070993999999992E-2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81" activePane="bottomRight" state="frozen"/>
      <selection sqref="A1:D35"/>
      <selection pane="topRight" sqref="A1:D35"/>
      <selection pane="bottomLeft" sqref="A1:D35"/>
      <selection pane="bottomRight" activeCell="K87" sqref="K87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49.97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49.97</v>
      </c>
      <c r="H3" s="8">
        <v>453.92</v>
      </c>
      <c r="I3" s="8">
        <v>453.92</v>
      </c>
    </row>
    <row r="4" spans="1:9">
      <c r="A4" s="8" t="s">
        <v>46</v>
      </c>
      <c r="B4" s="8">
        <v>49.95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49.95</v>
      </c>
      <c r="H4" s="8">
        <v>441.83</v>
      </c>
      <c r="I4" s="8">
        <v>429.8</v>
      </c>
    </row>
    <row r="5" spans="1:9">
      <c r="A5" s="8" t="s">
        <v>47</v>
      </c>
      <c r="B5" s="8">
        <v>49.92</v>
      </c>
      <c r="C5" s="8">
        <f t="shared" si="0"/>
        <v>1</v>
      </c>
      <c r="D5" s="8">
        <f t="shared" si="1"/>
        <v>0</v>
      </c>
      <c r="F5" s="8">
        <f t="shared" si="2"/>
        <v>49.92</v>
      </c>
      <c r="H5" s="8">
        <v>500.06</v>
      </c>
      <c r="I5" s="8">
        <v>443.36</v>
      </c>
    </row>
    <row r="6" spans="1:9">
      <c r="A6" s="8" t="s">
        <v>48</v>
      </c>
      <c r="B6" s="8">
        <v>49.95</v>
      </c>
      <c r="C6" s="8">
        <f t="shared" si="0"/>
        <v>1</v>
      </c>
      <c r="D6" s="8">
        <f t="shared" si="1"/>
        <v>0</v>
      </c>
      <c r="F6" s="8">
        <f t="shared" si="2"/>
        <v>49.95</v>
      </c>
      <c r="H6" s="8">
        <v>490.07</v>
      </c>
      <c r="I6" s="8">
        <v>420.19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441.89</v>
      </c>
      <c r="I7" s="8">
        <v>403.47</v>
      </c>
    </row>
    <row r="8" spans="1:9">
      <c r="A8" s="8" t="s">
        <v>50</v>
      </c>
      <c r="B8" s="8">
        <v>49.98</v>
      </c>
      <c r="C8" s="8">
        <f t="shared" si="0"/>
        <v>1</v>
      </c>
      <c r="D8" s="8">
        <f t="shared" si="1"/>
        <v>0</v>
      </c>
      <c r="F8" s="8">
        <f t="shared" si="2"/>
        <v>49.98</v>
      </c>
      <c r="H8" s="8">
        <v>441.83</v>
      </c>
      <c r="I8" s="8">
        <v>403.39</v>
      </c>
    </row>
    <row r="9" spans="1:9">
      <c r="A9" s="8" t="s">
        <v>51</v>
      </c>
      <c r="B9" s="8">
        <v>49.97</v>
      </c>
      <c r="C9" s="8">
        <f t="shared" si="0"/>
        <v>1</v>
      </c>
      <c r="D9" s="8">
        <f t="shared" si="1"/>
        <v>0</v>
      </c>
      <c r="F9" s="8">
        <f t="shared" si="2"/>
        <v>49.97</v>
      </c>
      <c r="H9" s="8">
        <v>441.82</v>
      </c>
      <c r="I9" s="8">
        <v>400.93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  <c r="H10" s="8">
        <v>425.03</v>
      </c>
      <c r="I10" s="8">
        <v>388.26</v>
      </c>
    </row>
    <row r="11" spans="1:9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  <c r="H11" s="8">
        <v>441.82</v>
      </c>
      <c r="I11" s="8">
        <v>376.49</v>
      </c>
    </row>
    <row r="12" spans="1:9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  <c r="H12" s="8">
        <v>441.81</v>
      </c>
      <c r="I12" s="8">
        <v>390.76</v>
      </c>
    </row>
    <row r="13" spans="1:9">
      <c r="A13" s="8" t="s">
        <v>55</v>
      </c>
      <c r="B13" s="8">
        <v>49.96</v>
      </c>
      <c r="C13" s="8">
        <f t="shared" si="0"/>
        <v>1</v>
      </c>
      <c r="D13" s="8">
        <f t="shared" si="1"/>
        <v>0</v>
      </c>
      <c r="F13" s="8">
        <f t="shared" si="2"/>
        <v>49.96</v>
      </c>
      <c r="H13" s="8">
        <v>424.17</v>
      </c>
      <c r="I13" s="8">
        <v>400.88</v>
      </c>
    </row>
    <row r="14" spans="1:9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  <c r="H14" s="8">
        <v>419.38</v>
      </c>
      <c r="I14" s="8">
        <v>400.98</v>
      </c>
    </row>
    <row r="15" spans="1:9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  <c r="H15" s="8">
        <v>410.41</v>
      </c>
      <c r="I15" s="8">
        <v>400.89</v>
      </c>
    </row>
    <row r="16" spans="1:9">
      <c r="A16" s="8" t="s">
        <v>58</v>
      </c>
      <c r="B16" s="8">
        <v>49.96</v>
      </c>
      <c r="C16" s="8">
        <f t="shared" si="0"/>
        <v>1</v>
      </c>
      <c r="D16" s="8">
        <f t="shared" si="1"/>
        <v>0</v>
      </c>
      <c r="F16" s="8">
        <f t="shared" si="2"/>
        <v>49.96</v>
      </c>
      <c r="H16" s="8">
        <v>400.06</v>
      </c>
      <c r="I16" s="8">
        <v>390.77</v>
      </c>
    </row>
    <row r="17" spans="1:9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  <c r="H17" s="8">
        <v>425.03</v>
      </c>
      <c r="I17" s="8">
        <v>400.83</v>
      </c>
    </row>
    <row r="18" spans="1:9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  <c r="H18" s="8">
        <v>410.49</v>
      </c>
      <c r="I18" s="8">
        <v>400.84</v>
      </c>
    </row>
    <row r="19" spans="1:9">
      <c r="A19" s="8" t="s">
        <v>61</v>
      </c>
      <c r="B19" s="8">
        <v>49.95</v>
      </c>
      <c r="C19" s="8">
        <f t="shared" si="0"/>
        <v>1</v>
      </c>
      <c r="D19" s="8">
        <f t="shared" si="1"/>
        <v>0</v>
      </c>
      <c r="F19" s="8">
        <f t="shared" si="2"/>
        <v>49.95</v>
      </c>
      <c r="H19" s="8">
        <v>419.3</v>
      </c>
      <c r="I19" s="8">
        <v>400.8</v>
      </c>
    </row>
    <row r="20" spans="1:9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  <c r="H20" s="8">
        <v>441.89</v>
      </c>
      <c r="I20" s="8">
        <v>400.81</v>
      </c>
    </row>
    <row r="21" spans="1:9">
      <c r="A21" s="8" t="s">
        <v>63</v>
      </c>
      <c r="B21" s="8">
        <v>50.02</v>
      </c>
      <c r="C21" s="8">
        <f t="shared" si="0"/>
        <v>1</v>
      </c>
      <c r="D21" s="8">
        <f t="shared" si="1"/>
        <v>0</v>
      </c>
      <c r="F21" s="8">
        <f t="shared" si="2"/>
        <v>50.02</v>
      </c>
      <c r="H21" s="8">
        <v>473.21</v>
      </c>
      <c r="I21" s="8">
        <v>400.8</v>
      </c>
    </row>
    <row r="22" spans="1:9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  <c r="H22" s="8">
        <v>473.27</v>
      </c>
      <c r="I22" s="8">
        <v>400.79</v>
      </c>
    </row>
    <row r="23" spans="1:9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  <c r="H23" s="8">
        <v>490.04</v>
      </c>
      <c r="I23" s="8">
        <v>439.18</v>
      </c>
    </row>
    <row r="24" spans="1:9">
      <c r="A24" s="8" t="s">
        <v>66</v>
      </c>
      <c r="B24" s="8">
        <v>49.92</v>
      </c>
      <c r="C24" s="8">
        <f t="shared" si="0"/>
        <v>1</v>
      </c>
      <c r="D24" s="8">
        <f t="shared" si="1"/>
        <v>0</v>
      </c>
      <c r="F24" s="8">
        <f t="shared" si="2"/>
        <v>49.92</v>
      </c>
      <c r="H24" s="8">
        <v>514.97</v>
      </c>
      <c r="I24" s="8">
        <v>469.67</v>
      </c>
    </row>
    <row r="25" spans="1:9">
      <c r="A25" s="8" t="s">
        <v>67</v>
      </c>
      <c r="B25" s="8">
        <v>49.9</v>
      </c>
      <c r="C25" s="8">
        <f t="shared" si="0"/>
        <v>1</v>
      </c>
      <c r="D25" s="8">
        <f t="shared" si="1"/>
        <v>0</v>
      </c>
      <c r="F25" s="8">
        <f t="shared" si="2"/>
        <v>49.9</v>
      </c>
      <c r="H25" s="8">
        <v>523.98</v>
      </c>
      <c r="I25" s="8">
        <v>502.24</v>
      </c>
    </row>
    <row r="26" spans="1:9">
      <c r="A26" s="8" t="s">
        <v>68</v>
      </c>
      <c r="B26" s="8">
        <v>49.94</v>
      </c>
      <c r="C26" s="8">
        <f t="shared" si="0"/>
        <v>1</v>
      </c>
      <c r="D26" s="8">
        <f t="shared" si="1"/>
        <v>0</v>
      </c>
      <c r="F26" s="8">
        <f t="shared" si="2"/>
        <v>49.94</v>
      </c>
      <c r="H26" s="8">
        <v>549.94000000000005</v>
      </c>
      <c r="I26" s="8">
        <v>500.16</v>
      </c>
    </row>
    <row r="27" spans="1:9">
      <c r="A27" s="8" t="s">
        <v>69</v>
      </c>
      <c r="B27" s="8">
        <v>49.98</v>
      </c>
      <c r="C27" s="8">
        <f t="shared" si="0"/>
        <v>1</v>
      </c>
      <c r="D27" s="8">
        <f t="shared" si="1"/>
        <v>0</v>
      </c>
      <c r="F27" s="8">
        <f t="shared" si="2"/>
        <v>49.98</v>
      </c>
      <c r="H27" s="8">
        <v>599.95000000000005</v>
      </c>
      <c r="I27" s="8">
        <v>469.31</v>
      </c>
    </row>
    <row r="28" spans="1:9">
      <c r="A28" s="8" t="s">
        <v>70</v>
      </c>
      <c r="B28" s="8">
        <v>49.95</v>
      </c>
      <c r="C28" s="8">
        <f t="shared" si="0"/>
        <v>1</v>
      </c>
      <c r="D28" s="8">
        <f t="shared" si="1"/>
        <v>0</v>
      </c>
      <c r="F28" s="8">
        <f t="shared" si="2"/>
        <v>49.95</v>
      </c>
      <c r="H28" s="8">
        <v>699.98</v>
      </c>
      <c r="I28" s="8">
        <v>452.79</v>
      </c>
    </row>
    <row r="29" spans="1:9">
      <c r="A29" s="8" t="s">
        <v>71</v>
      </c>
      <c r="B29" s="8">
        <v>49.9</v>
      </c>
      <c r="C29" s="8">
        <f t="shared" si="0"/>
        <v>1</v>
      </c>
      <c r="D29" s="8">
        <f t="shared" si="1"/>
        <v>0</v>
      </c>
      <c r="F29" s="8">
        <f t="shared" si="2"/>
        <v>49.9</v>
      </c>
      <c r="H29" s="8">
        <v>750.05</v>
      </c>
      <c r="I29" s="8">
        <v>462.3</v>
      </c>
    </row>
    <row r="30" spans="1:9">
      <c r="A30" s="8" t="s">
        <v>72</v>
      </c>
      <c r="B30" s="8">
        <v>49.92</v>
      </c>
      <c r="C30" s="8">
        <f t="shared" si="0"/>
        <v>1</v>
      </c>
      <c r="D30" s="8">
        <f t="shared" si="1"/>
        <v>0</v>
      </c>
      <c r="F30" s="8">
        <f t="shared" si="2"/>
        <v>49.92</v>
      </c>
      <c r="H30" s="8">
        <v>850.29</v>
      </c>
      <c r="I30" s="8">
        <v>510.1</v>
      </c>
    </row>
    <row r="31" spans="1:9">
      <c r="A31" s="8" t="s">
        <v>73</v>
      </c>
      <c r="B31" s="8">
        <v>49.89</v>
      </c>
      <c r="C31" s="8">
        <f t="shared" si="0"/>
        <v>1</v>
      </c>
      <c r="D31" s="8">
        <f t="shared" si="1"/>
        <v>0</v>
      </c>
      <c r="F31" s="8">
        <f t="shared" si="2"/>
        <v>49.89</v>
      </c>
      <c r="H31" s="8">
        <v>970.04</v>
      </c>
      <c r="I31" s="8">
        <v>525.92999999999995</v>
      </c>
    </row>
    <row r="32" spans="1:9">
      <c r="A32" s="8" t="s">
        <v>74</v>
      </c>
      <c r="B32" s="8">
        <v>49.89</v>
      </c>
      <c r="C32" s="8">
        <f t="shared" si="0"/>
        <v>1</v>
      </c>
      <c r="D32" s="8">
        <f t="shared" si="1"/>
        <v>0</v>
      </c>
      <c r="F32" s="8">
        <f t="shared" si="2"/>
        <v>49.89</v>
      </c>
      <c r="H32" s="8">
        <v>970.02</v>
      </c>
      <c r="I32" s="8">
        <v>524.91999999999996</v>
      </c>
    </row>
    <row r="33" spans="1:9">
      <c r="A33" s="8" t="s">
        <v>75</v>
      </c>
      <c r="B33" s="8">
        <v>49.91</v>
      </c>
      <c r="C33" s="8">
        <f t="shared" si="0"/>
        <v>1</v>
      </c>
      <c r="D33" s="8">
        <f t="shared" si="1"/>
        <v>0</v>
      </c>
      <c r="F33" s="8">
        <f t="shared" si="2"/>
        <v>49.91</v>
      </c>
      <c r="H33" s="8">
        <v>699.97</v>
      </c>
      <c r="I33" s="8">
        <v>479.61</v>
      </c>
    </row>
    <row r="34" spans="1:9">
      <c r="A34" s="8" t="s">
        <v>76</v>
      </c>
      <c r="B34" s="8">
        <v>49.94</v>
      </c>
      <c r="C34" s="8">
        <f t="shared" si="0"/>
        <v>1</v>
      </c>
      <c r="D34" s="8">
        <f t="shared" si="1"/>
        <v>0</v>
      </c>
      <c r="F34" s="8">
        <f t="shared" si="2"/>
        <v>49.94</v>
      </c>
      <c r="H34" s="8">
        <v>699.98</v>
      </c>
      <c r="I34" s="8">
        <v>495.12</v>
      </c>
    </row>
    <row r="35" spans="1:9">
      <c r="A35" s="8" t="s">
        <v>77</v>
      </c>
      <c r="B35" s="8">
        <v>49.84</v>
      </c>
      <c r="C35" s="8">
        <f t="shared" si="0"/>
        <v>1</v>
      </c>
      <c r="D35" s="8">
        <f t="shared" si="1"/>
        <v>0</v>
      </c>
      <c r="F35" s="8">
        <f t="shared" si="2"/>
        <v>49.84</v>
      </c>
      <c r="H35" s="8">
        <v>554.94000000000005</v>
      </c>
      <c r="I35" s="8">
        <v>460.61</v>
      </c>
    </row>
    <row r="36" spans="1:9">
      <c r="A36" s="8" t="s">
        <v>78</v>
      </c>
      <c r="B36" s="8">
        <v>49.85</v>
      </c>
      <c r="C36" s="8">
        <f t="shared" si="0"/>
        <v>1</v>
      </c>
      <c r="D36" s="8">
        <f t="shared" si="1"/>
        <v>0</v>
      </c>
      <c r="F36" s="8">
        <f t="shared" si="2"/>
        <v>49.85</v>
      </c>
      <c r="H36" s="8">
        <v>579.61</v>
      </c>
      <c r="I36" s="8">
        <v>451.48</v>
      </c>
    </row>
    <row r="37" spans="1:9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  <c r="H37" s="8">
        <v>549.91</v>
      </c>
      <c r="I37" s="8">
        <v>453.74</v>
      </c>
    </row>
    <row r="38" spans="1:9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  <c r="H38" s="8">
        <v>514.99</v>
      </c>
      <c r="I38" s="8">
        <v>452.09</v>
      </c>
    </row>
    <row r="39" spans="1:9">
      <c r="A39" s="8" t="s">
        <v>81</v>
      </c>
      <c r="B39" s="8">
        <v>49.92</v>
      </c>
      <c r="C39" s="8">
        <f t="shared" si="0"/>
        <v>1</v>
      </c>
      <c r="D39" s="8">
        <f t="shared" si="1"/>
        <v>0</v>
      </c>
      <c r="F39" s="8">
        <f t="shared" si="2"/>
        <v>49.92</v>
      </c>
      <c r="H39" s="8">
        <v>549.98</v>
      </c>
      <c r="I39" s="8">
        <v>462.43</v>
      </c>
    </row>
    <row r="40" spans="1:9">
      <c r="A40" s="8" t="s">
        <v>82</v>
      </c>
      <c r="B40" s="8">
        <v>49.89</v>
      </c>
      <c r="C40" s="8">
        <f t="shared" si="0"/>
        <v>1</v>
      </c>
      <c r="D40" s="8">
        <f t="shared" si="1"/>
        <v>0</v>
      </c>
      <c r="F40" s="8">
        <f t="shared" si="2"/>
        <v>49.89</v>
      </c>
      <c r="H40" s="8">
        <v>551.08000000000004</v>
      </c>
      <c r="I40" s="8">
        <v>461.82</v>
      </c>
    </row>
    <row r="41" spans="1:9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  <c r="H41" s="8">
        <v>570.23</v>
      </c>
      <c r="I41" s="8">
        <v>451.9</v>
      </c>
    </row>
    <row r="42" spans="1:9">
      <c r="A42" s="8" t="s">
        <v>84</v>
      </c>
      <c r="B42" s="8">
        <v>50.03</v>
      </c>
      <c r="C42" s="8">
        <f t="shared" si="0"/>
        <v>1</v>
      </c>
      <c r="D42" s="8">
        <f t="shared" si="1"/>
        <v>0</v>
      </c>
      <c r="F42" s="8">
        <f t="shared" si="2"/>
        <v>50.03</v>
      </c>
      <c r="H42" s="8">
        <v>549.92999999999995</v>
      </c>
      <c r="I42" s="8">
        <v>423.88</v>
      </c>
    </row>
    <row r="43" spans="1:9">
      <c r="A43" s="8" t="s">
        <v>85</v>
      </c>
      <c r="B43" s="8">
        <v>50.05</v>
      </c>
      <c r="C43" s="8">
        <f t="shared" si="0"/>
        <v>1</v>
      </c>
      <c r="D43" s="8">
        <f t="shared" si="1"/>
        <v>0</v>
      </c>
      <c r="F43" s="8">
        <f t="shared" si="2"/>
        <v>50.05</v>
      </c>
      <c r="H43" s="8">
        <v>500.01</v>
      </c>
      <c r="I43" s="8">
        <v>402.56</v>
      </c>
    </row>
    <row r="44" spans="1:9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  <c r="H44" s="8">
        <v>500.09</v>
      </c>
      <c r="I44" s="8">
        <v>403.09</v>
      </c>
    </row>
    <row r="45" spans="1:9">
      <c r="A45" s="8" t="s">
        <v>87</v>
      </c>
      <c r="B45" s="8">
        <v>50</v>
      </c>
      <c r="C45" s="8">
        <f t="shared" si="0"/>
        <v>1</v>
      </c>
      <c r="D45" s="8">
        <f t="shared" si="1"/>
        <v>0</v>
      </c>
      <c r="F45" s="8">
        <f t="shared" si="2"/>
        <v>50</v>
      </c>
      <c r="H45" s="8">
        <v>500.06</v>
      </c>
      <c r="I45" s="8">
        <v>402.99</v>
      </c>
    </row>
    <row r="46" spans="1:9">
      <c r="A46" s="8" t="s">
        <v>88</v>
      </c>
      <c r="B46" s="8">
        <v>50.04</v>
      </c>
      <c r="C46" s="8">
        <f t="shared" si="0"/>
        <v>1</v>
      </c>
      <c r="D46" s="8">
        <f t="shared" si="1"/>
        <v>0</v>
      </c>
      <c r="F46" s="8">
        <f t="shared" si="2"/>
        <v>50.04</v>
      </c>
      <c r="H46" s="8">
        <v>500.04</v>
      </c>
      <c r="I46" s="8">
        <v>401.47</v>
      </c>
    </row>
    <row r="47" spans="1:9">
      <c r="A47" s="8" t="s">
        <v>89</v>
      </c>
      <c r="B47" s="8">
        <v>50.03</v>
      </c>
      <c r="C47" s="8">
        <f t="shared" si="0"/>
        <v>1</v>
      </c>
      <c r="D47" s="8">
        <f t="shared" si="1"/>
        <v>0</v>
      </c>
      <c r="F47" s="8">
        <f t="shared" si="2"/>
        <v>50.03</v>
      </c>
      <c r="H47" s="8">
        <v>500.02</v>
      </c>
      <c r="I47" s="8">
        <v>367.8</v>
      </c>
    </row>
    <row r="48" spans="1:9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  <c r="H48" s="8">
        <v>497.62</v>
      </c>
      <c r="I48" s="8">
        <v>385.24</v>
      </c>
    </row>
    <row r="49" spans="1:9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  <c r="H49" s="8">
        <v>441.9</v>
      </c>
      <c r="I49" s="8">
        <v>367.46</v>
      </c>
    </row>
    <row r="50" spans="1:9">
      <c r="A50" s="8" t="s">
        <v>92</v>
      </c>
      <c r="B50" s="8">
        <v>49.95</v>
      </c>
      <c r="C50" s="8">
        <f t="shared" si="0"/>
        <v>1</v>
      </c>
      <c r="D50" s="8">
        <f t="shared" si="1"/>
        <v>0</v>
      </c>
      <c r="F50" s="8">
        <f t="shared" si="2"/>
        <v>49.95</v>
      </c>
      <c r="H50" s="8">
        <v>441.87</v>
      </c>
      <c r="I50" s="8">
        <v>367.83</v>
      </c>
    </row>
    <row r="51" spans="1:9">
      <c r="A51" s="8" t="s">
        <v>93</v>
      </c>
      <c r="B51" s="8">
        <v>49.86</v>
      </c>
      <c r="C51" s="8">
        <f t="shared" si="0"/>
        <v>1</v>
      </c>
      <c r="D51" s="8">
        <f t="shared" si="1"/>
        <v>0</v>
      </c>
      <c r="F51" s="8">
        <f t="shared" si="2"/>
        <v>49.86</v>
      </c>
      <c r="H51" s="8">
        <v>407.88</v>
      </c>
      <c r="I51" s="8">
        <v>364.15</v>
      </c>
    </row>
    <row r="52" spans="1:9">
      <c r="A52" s="8" t="s">
        <v>94</v>
      </c>
      <c r="B52" s="8">
        <v>49.86</v>
      </c>
      <c r="C52" s="8">
        <f t="shared" si="0"/>
        <v>1</v>
      </c>
      <c r="D52" s="8">
        <f t="shared" si="1"/>
        <v>0</v>
      </c>
      <c r="F52" s="8">
        <f t="shared" si="2"/>
        <v>49.86</v>
      </c>
      <c r="H52" s="8">
        <v>441.8</v>
      </c>
      <c r="I52" s="8">
        <v>365.76</v>
      </c>
    </row>
    <row r="53" spans="1:9">
      <c r="A53" s="8" t="s">
        <v>95</v>
      </c>
      <c r="B53" s="8">
        <v>49.94</v>
      </c>
      <c r="C53" s="8">
        <f t="shared" si="0"/>
        <v>1</v>
      </c>
      <c r="D53" s="8">
        <f t="shared" si="1"/>
        <v>0</v>
      </c>
      <c r="F53" s="8">
        <f t="shared" si="2"/>
        <v>49.94</v>
      </c>
      <c r="H53" s="8">
        <v>410.41</v>
      </c>
      <c r="I53" s="8">
        <v>364.28</v>
      </c>
    </row>
    <row r="54" spans="1:9">
      <c r="A54" s="8" t="s">
        <v>96</v>
      </c>
      <c r="B54" s="8">
        <v>49.96</v>
      </c>
      <c r="C54" s="8">
        <f t="shared" si="0"/>
        <v>1</v>
      </c>
      <c r="D54" s="8">
        <f t="shared" si="1"/>
        <v>0</v>
      </c>
      <c r="F54" s="8">
        <f t="shared" si="2"/>
        <v>49.96</v>
      </c>
      <c r="H54" s="8">
        <v>407.82</v>
      </c>
      <c r="I54" s="8">
        <v>361.02</v>
      </c>
    </row>
    <row r="55" spans="1:9">
      <c r="A55" s="8" t="s">
        <v>97</v>
      </c>
      <c r="B55" s="8">
        <v>50.09</v>
      </c>
      <c r="C55" s="8">
        <f t="shared" si="0"/>
        <v>1</v>
      </c>
      <c r="D55" s="8">
        <f t="shared" si="1"/>
        <v>0</v>
      </c>
      <c r="F55" s="8">
        <f t="shared" si="2"/>
        <v>50.09</v>
      </c>
      <c r="H55" s="8">
        <v>362.38</v>
      </c>
      <c r="I55" s="8">
        <v>360.96</v>
      </c>
    </row>
    <row r="56" spans="1:9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  <c r="H56" s="8">
        <v>362.33</v>
      </c>
      <c r="I56" s="8">
        <v>358.56</v>
      </c>
    </row>
    <row r="57" spans="1:9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  <c r="H57" s="8">
        <v>376.98</v>
      </c>
      <c r="I57" s="8">
        <v>364.74</v>
      </c>
    </row>
    <row r="58" spans="1:9">
      <c r="A58" s="8" t="s">
        <v>100</v>
      </c>
      <c r="B58" s="8">
        <v>50</v>
      </c>
      <c r="C58" s="8">
        <f t="shared" si="0"/>
        <v>1</v>
      </c>
      <c r="D58" s="8">
        <f t="shared" si="1"/>
        <v>0</v>
      </c>
      <c r="F58" s="8">
        <f t="shared" si="2"/>
        <v>50</v>
      </c>
      <c r="H58" s="8">
        <v>388.54</v>
      </c>
      <c r="I58" s="8">
        <v>366.32</v>
      </c>
    </row>
    <row r="59" spans="1:9">
      <c r="A59" s="8" t="s">
        <v>101</v>
      </c>
      <c r="B59" s="8">
        <v>50.03</v>
      </c>
      <c r="C59" s="8">
        <f t="shared" si="0"/>
        <v>1</v>
      </c>
      <c r="D59" s="8">
        <f t="shared" si="1"/>
        <v>0</v>
      </c>
      <c r="F59" s="8">
        <f t="shared" si="2"/>
        <v>50.03</v>
      </c>
      <c r="H59" s="8">
        <v>407.32</v>
      </c>
      <c r="I59" s="8">
        <v>367</v>
      </c>
    </row>
    <row r="60" spans="1:9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  <c r="H60" s="8">
        <v>419.34</v>
      </c>
      <c r="I60" s="8">
        <v>378.59</v>
      </c>
    </row>
    <row r="61" spans="1:9">
      <c r="A61" s="8" t="s">
        <v>103</v>
      </c>
      <c r="B61" s="8">
        <v>50.02</v>
      </c>
      <c r="C61" s="8">
        <f t="shared" si="0"/>
        <v>1</v>
      </c>
      <c r="D61" s="8">
        <f t="shared" si="1"/>
        <v>0</v>
      </c>
      <c r="F61" s="8">
        <f t="shared" si="2"/>
        <v>50.02</v>
      </c>
      <c r="H61" s="8">
        <v>446.88</v>
      </c>
      <c r="I61" s="8">
        <v>384.71</v>
      </c>
    </row>
    <row r="62" spans="1:9">
      <c r="A62" s="8" t="s">
        <v>104</v>
      </c>
      <c r="B62" s="8">
        <v>50.03</v>
      </c>
      <c r="C62" s="8">
        <f t="shared" si="0"/>
        <v>1</v>
      </c>
      <c r="D62" s="8">
        <f t="shared" si="1"/>
        <v>0</v>
      </c>
      <c r="F62" s="8">
        <f t="shared" si="2"/>
        <v>50.03</v>
      </c>
      <c r="H62" s="8">
        <v>491.93</v>
      </c>
      <c r="I62" s="8">
        <v>402.35</v>
      </c>
    </row>
    <row r="63" spans="1:9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  <c r="H63" s="8">
        <v>497.65</v>
      </c>
      <c r="I63" s="8">
        <v>409.74</v>
      </c>
    </row>
    <row r="64" spans="1:9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  <c r="H64" s="8">
        <v>500.12</v>
      </c>
      <c r="I64" s="8">
        <v>420.98</v>
      </c>
    </row>
    <row r="65" spans="1:9">
      <c r="A65" s="8" t="s">
        <v>107</v>
      </c>
      <c r="B65" s="8">
        <v>49.95</v>
      </c>
      <c r="C65" s="8">
        <f t="shared" si="0"/>
        <v>1</v>
      </c>
      <c r="D65" s="8">
        <f t="shared" si="1"/>
        <v>0</v>
      </c>
      <c r="F65" s="8">
        <f t="shared" si="2"/>
        <v>49.95</v>
      </c>
      <c r="H65" s="8">
        <v>500.05</v>
      </c>
      <c r="I65" s="8">
        <v>420.5</v>
      </c>
    </row>
    <row r="66" spans="1:9">
      <c r="A66" s="8" t="s">
        <v>108</v>
      </c>
      <c r="B66" s="8">
        <v>49.95</v>
      </c>
      <c r="C66" s="8">
        <f t="shared" si="0"/>
        <v>1</v>
      </c>
      <c r="D66" s="8">
        <f t="shared" si="1"/>
        <v>0</v>
      </c>
      <c r="F66" s="8">
        <f t="shared" si="2"/>
        <v>49.95</v>
      </c>
      <c r="H66" s="8">
        <v>510.25</v>
      </c>
      <c r="I66" s="8">
        <v>422.63</v>
      </c>
    </row>
    <row r="67" spans="1:9">
      <c r="A67" s="8" t="s">
        <v>109</v>
      </c>
      <c r="B67" s="8">
        <v>50.04</v>
      </c>
      <c r="C67" s="8">
        <f t="shared" si="0"/>
        <v>1</v>
      </c>
      <c r="D67" s="8">
        <f t="shared" si="1"/>
        <v>0</v>
      </c>
      <c r="F67" s="8">
        <f t="shared" si="2"/>
        <v>50.04</v>
      </c>
      <c r="H67" s="8">
        <v>510.25</v>
      </c>
      <c r="I67" s="8">
        <v>469.96</v>
      </c>
    </row>
    <row r="68" spans="1:9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  <c r="H68" s="8">
        <v>550.05999999999995</v>
      </c>
      <c r="I68" s="8">
        <v>507.41</v>
      </c>
    </row>
    <row r="69" spans="1:9">
      <c r="A69" s="8" t="s">
        <v>111</v>
      </c>
      <c r="B69" s="8">
        <v>49.98</v>
      </c>
      <c r="C69" s="8">
        <f t="shared" si="3"/>
        <v>1</v>
      </c>
      <c r="D69" s="8">
        <f t="shared" si="4"/>
        <v>0</v>
      </c>
      <c r="F69" s="8">
        <f t="shared" si="5"/>
        <v>49.98</v>
      </c>
      <c r="H69" s="8">
        <v>976.03</v>
      </c>
      <c r="I69" s="8">
        <v>976.03</v>
      </c>
    </row>
    <row r="70" spans="1:9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  <c r="H70" s="8">
        <v>1000</v>
      </c>
      <c r="I70" s="8">
        <v>970.61</v>
      </c>
    </row>
    <row r="71" spans="1:9">
      <c r="A71" s="8" t="s">
        <v>113</v>
      </c>
      <c r="B71" s="8">
        <v>50</v>
      </c>
      <c r="C71" s="8">
        <f t="shared" si="3"/>
        <v>1</v>
      </c>
      <c r="D71" s="8">
        <f t="shared" si="4"/>
        <v>0</v>
      </c>
      <c r="F71" s="8">
        <f t="shared" si="5"/>
        <v>50</v>
      </c>
      <c r="H71" s="8">
        <v>1000</v>
      </c>
      <c r="I71" s="8">
        <v>1000</v>
      </c>
    </row>
    <row r="72" spans="1:9">
      <c r="A72" s="8" t="s">
        <v>114</v>
      </c>
      <c r="B72" s="8">
        <v>49.89</v>
      </c>
      <c r="C72" s="8">
        <f t="shared" si="3"/>
        <v>1</v>
      </c>
      <c r="D72" s="8">
        <f t="shared" si="4"/>
        <v>0</v>
      </c>
      <c r="F72" s="8">
        <f t="shared" si="5"/>
        <v>49.89</v>
      </c>
      <c r="H72" s="8">
        <v>1000</v>
      </c>
      <c r="I72" s="8">
        <v>1000</v>
      </c>
    </row>
    <row r="73" spans="1:9">
      <c r="A73" s="8" t="s">
        <v>115</v>
      </c>
      <c r="B73" s="8">
        <v>49.97</v>
      </c>
      <c r="C73" s="8">
        <f t="shared" si="3"/>
        <v>1</v>
      </c>
      <c r="D73" s="8">
        <f t="shared" si="4"/>
        <v>0</v>
      </c>
      <c r="F73" s="8">
        <f t="shared" si="5"/>
        <v>49.97</v>
      </c>
      <c r="H73" s="8">
        <v>1000</v>
      </c>
      <c r="I73" s="8">
        <v>1000</v>
      </c>
    </row>
    <row r="74" spans="1:9">
      <c r="A74" s="8" t="s">
        <v>116</v>
      </c>
      <c r="B74" s="8">
        <v>49.88</v>
      </c>
      <c r="C74" s="8">
        <f t="shared" si="3"/>
        <v>1</v>
      </c>
      <c r="D74" s="8">
        <f t="shared" si="4"/>
        <v>0</v>
      </c>
      <c r="F74" s="8">
        <f t="shared" si="5"/>
        <v>49.88</v>
      </c>
      <c r="H74" s="8">
        <v>1000</v>
      </c>
      <c r="I74" s="8">
        <v>1000</v>
      </c>
    </row>
    <row r="75" spans="1:9">
      <c r="A75" s="8" t="s">
        <v>117</v>
      </c>
      <c r="B75" s="8">
        <v>49.97</v>
      </c>
      <c r="C75" s="8">
        <f t="shared" si="3"/>
        <v>1</v>
      </c>
      <c r="D75" s="8">
        <f t="shared" si="4"/>
        <v>0</v>
      </c>
      <c r="F75" s="8">
        <f t="shared" si="5"/>
        <v>49.97</v>
      </c>
      <c r="H75" s="8">
        <v>1000</v>
      </c>
      <c r="I75" s="8">
        <v>1000</v>
      </c>
    </row>
    <row r="76" spans="1:9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  <c r="H76" s="8">
        <v>1000</v>
      </c>
      <c r="I76" s="8">
        <v>1000</v>
      </c>
    </row>
    <row r="77" spans="1:9">
      <c r="A77" s="8" t="s">
        <v>119</v>
      </c>
      <c r="B77" s="8">
        <v>50.03</v>
      </c>
      <c r="C77" s="8">
        <f t="shared" si="3"/>
        <v>1</v>
      </c>
      <c r="D77" s="8">
        <f t="shared" si="4"/>
        <v>0</v>
      </c>
      <c r="F77" s="8">
        <f t="shared" si="5"/>
        <v>50.03</v>
      </c>
      <c r="H77" s="8">
        <v>1000</v>
      </c>
      <c r="I77" s="8">
        <v>1000</v>
      </c>
    </row>
    <row r="78" spans="1:9">
      <c r="A78" s="8" t="s">
        <v>120</v>
      </c>
      <c r="B78" s="8">
        <v>50.04</v>
      </c>
      <c r="C78" s="8">
        <f t="shared" si="3"/>
        <v>1</v>
      </c>
      <c r="D78" s="8">
        <f t="shared" si="4"/>
        <v>0</v>
      </c>
      <c r="F78" s="8">
        <f t="shared" si="5"/>
        <v>50.04</v>
      </c>
      <c r="H78" s="8">
        <v>1000</v>
      </c>
      <c r="I78" s="8">
        <v>1000</v>
      </c>
    </row>
    <row r="79" spans="1:9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  <c r="H79" s="8">
        <v>1000</v>
      </c>
      <c r="I79" s="8">
        <v>1000</v>
      </c>
    </row>
    <row r="80" spans="1:9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  <c r="H80" s="8">
        <v>980.78</v>
      </c>
      <c r="I80" s="8">
        <v>980.78</v>
      </c>
    </row>
    <row r="81" spans="1:9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  <c r="H81" s="8">
        <v>574.28</v>
      </c>
      <c r="I81" s="8">
        <v>574.28</v>
      </c>
    </row>
    <row r="82" spans="1:9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  <c r="H82" s="8">
        <v>548.99</v>
      </c>
      <c r="I82" s="8">
        <v>548.99</v>
      </c>
    </row>
    <row r="83" spans="1:9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  <c r="H83" s="8">
        <v>500.23</v>
      </c>
      <c r="I83" s="8">
        <v>500.23</v>
      </c>
    </row>
    <row r="84" spans="1:9">
      <c r="A84" s="8" t="s">
        <v>126</v>
      </c>
      <c r="B84" s="8">
        <v>49.94</v>
      </c>
      <c r="C84" s="8">
        <f t="shared" si="3"/>
        <v>1</v>
      </c>
      <c r="D84" s="8">
        <f t="shared" si="4"/>
        <v>0</v>
      </c>
      <c r="F84" s="8">
        <f t="shared" si="5"/>
        <v>49.94</v>
      </c>
      <c r="H84" s="8">
        <v>500.19</v>
      </c>
      <c r="I84" s="8">
        <v>500.19</v>
      </c>
    </row>
    <row r="85" spans="1:9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  <c r="H85" s="8">
        <v>500.17</v>
      </c>
      <c r="I85" s="8">
        <v>500.17</v>
      </c>
    </row>
    <row r="86" spans="1:9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  <c r="H86" s="8">
        <v>469.53</v>
      </c>
      <c r="I86" s="8">
        <v>469.53</v>
      </c>
    </row>
    <row r="87" spans="1:9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  <c r="H87" s="8">
        <v>451.13</v>
      </c>
      <c r="I87" s="8">
        <v>451.13</v>
      </c>
    </row>
    <row r="88" spans="1:9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  <c r="H88" s="8">
        <v>404.87</v>
      </c>
      <c r="I88" s="8">
        <v>404.87</v>
      </c>
    </row>
    <row r="89" spans="1:9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  <c r="H89" s="8">
        <v>422</v>
      </c>
      <c r="I89" s="8">
        <v>422</v>
      </c>
    </row>
    <row r="90" spans="1:9">
      <c r="A90" s="8" t="s">
        <v>132</v>
      </c>
      <c r="B90" s="8">
        <v>50.04</v>
      </c>
      <c r="C90" s="8">
        <f t="shared" si="3"/>
        <v>1</v>
      </c>
      <c r="D90" s="8">
        <f t="shared" si="4"/>
        <v>0</v>
      </c>
      <c r="F90" s="8">
        <f t="shared" si="5"/>
        <v>50.04</v>
      </c>
      <c r="H90" s="8">
        <v>428.28</v>
      </c>
      <c r="I90" s="8">
        <v>428.28</v>
      </c>
    </row>
    <row r="91" spans="1:9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  <c r="H91" s="8">
        <v>425.05</v>
      </c>
      <c r="I91" s="8">
        <v>404.61</v>
      </c>
    </row>
    <row r="92" spans="1:9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  <c r="H92" s="8">
        <v>432.45</v>
      </c>
      <c r="I92" s="8">
        <v>428.72</v>
      </c>
    </row>
    <row r="93" spans="1:9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  <c r="H93" s="8">
        <v>446.09</v>
      </c>
      <c r="I93" s="8">
        <v>446.09</v>
      </c>
    </row>
    <row r="94" spans="1:9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  <c r="H94" s="8">
        <v>446.02</v>
      </c>
      <c r="I94" s="8">
        <v>446.02</v>
      </c>
    </row>
    <row r="95" spans="1:9">
      <c r="A95" s="8" t="s">
        <v>137</v>
      </c>
      <c r="B95" s="8">
        <v>49.93</v>
      </c>
      <c r="C95" s="8">
        <f t="shared" si="3"/>
        <v>1</v>
      </c>
      <c r="D95" s="8">
        <f t="shared" si="4"/>
        <v>0</v>
      </c>
      <c r="F95" s="8">
        <f t="shared" si="5"/>
        <v>49.93</v>
      </c>
      <c r="H95" s="8">
        <v>423.57</v>
      </c>
      <c r="I95" s="8">
        <v>423.57</v>
      </c>
    </row>
    <row r="96" spans="1:9">
      <c r="A96" s="8" t="s">
        <v>138</v>
      </c>
      <c r="B96" s="8">
        <v>49.94</v>
      </c>
      <c r="C96" s="8">
        <f t="shared" si="3"/>
        <v>1</v>
      </c>
      <c r="D96" s="8">
        <f t="shared" si="4"/>
        <v>0</v>
      </c>
      <c r="F96" s="8">
        <f t="shared" si="5"/>
        <v>49.94</v>
      </c>
      <c r="H96" s="8">
        <v>407.41</v>
      </c>
      <c r="I96" s="8">
        <v>407.41</v>
      </c>
    </row>
    <row r="97" spans="1:9">
      <c r="A97" s="8" t="s">
        <v>139</v>
      </c>
      <c r="B97" s="8">
        <v>49.94</v>
      </c>
      <c r="C97" s="8">
        <f t="shared" si="3"/>
        <v>1</v>
      </c>
      <c r="D97" s="8">
        <f t="shared" si="4"/>
        <v>0</v>
      </c>
      <c r="F97" s="8">
        <f t="shared" si="5"/>
        <v>49.94</v>
      </c>
      <c r="H97" s="8">
        <v>407.11</v>
      </c>
      <c r="I97" s="8">
        <v>407.11</v>
      </c>
    </row>
    <row r="98" spans="1:9" ht="13.5" thickBot="1">
      <c r="A98" s="8" t="s">
        <v>140</v>
      </c>
      <c r="B98" s="8">
        <v>49.98</v>
      </c>
      <c r="C98" s="8">
        <f t="shared" si="3"/>
        <v>1</v>
      </c>
      <c r="D98" s="8">
        <f t="shared" si="4"/>
        <v>0</v>
      </c>
      <c r="F98" s="8">
        <f t="shared" si="5"/>
        <v>49.98</v>
      </c>
      <c r="H98" s="8">
        <v>406.56</v>
      </c>
      <c r="I98" s="8">
        <v>406.56</v>
      </c>
    </row>
    <row r="99" spans="1:9" ht="13.5" thickBot="1">
      <c r="A99" s="8" t="s">
        <v>171</v>
      </c>
      <c r="B99" s="27">
        <f>AVERAGE(B3:B98)</f>
        <v>49.974375000000016</v>
      </c>
      <c r="C99" s="8">
        <f>SUM(C3:C98)/4000</f>
        <v>2.4E-2</v>
      </c>
      <c r="D99" s="8">
        <f>SUM(D3:D98)</f>
        <v>0</v>
      </c>
      <c r="F99" s="8">
        <f t="shared" si="5"/>
        <v>49.974375000000016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246.34</v>
      </c>
      <c r="L3" s="196">
        <v>9.11</v>
      </c>
      <c r="M3" s="196">
        <v>30.16</v>
      </c>
      <c r="N3" s="196">
        <v>50.25</v>
      </c>
      <c r="O3" s="196">
        <v>70.849999999999994</v>
      </c>
      <c r="P3" s="196">
        <v>16.91</v>
      </c>
      <c r="Q3" s="196">
        <v>4.3899999999999997</v>
      </c>
      <c r="R3" s="196">
        <v>14.25</v>
      </c>
      <c r="S3" s="196">
        <v>11.2</v>
      </c>
      <c r="T3" s="196">
        <v>0</v>
      </c>
      <c r="U3" s="196">
        <v>60.05</v>
      </c>
      <c r="V3" s="196">
        <v>8.8000000000000007</v>
      </c>
      <c r="W3" s="196">
        <v>19.2</v>
      </c>
      <c r="X3" s="196">
        <v>41.76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118.17</v>
      </c>
      <c r="AQ3" s="196">
        <v>32.56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246.34</v>
      </c>
      <c r="L4" s="196">
        <v>9.11</v>
      </c>
      <c r="M4" s="196">
        <v>30.16</v>
      </c>
      <c r="N4" s="196">
        <v>50.25</v>
      </c>
      <c r="O4" s="196">
        <v>70.849999999999994</v>
      </c>
      <c r="P4" s="196">
        <v>16.91</v>
      </c>
      <c r="Q4" s="196">
        <v>4.24</v>
      </c>
      <c r="R4" s="196">
        <v>14.25</v>
      </c>
      <c r="S4" s="196">
        <v>11.2</v>
      </c>
      <c r="T4" s="196">
        <v>0</v>
      </c>
      <c r="U4" s="196">
        <v>60.05</v>
      </c>
      <c r="V4" s="196">
        <v>8.8000000000000007</v>
      </c>
      <c r="W4" s="196">
        <v>19.2</v>
      </c>
      <c r="X4" s="196">
        <v>41.76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118.17</v>
      </c>
      <c r="AQ4" s="196">
        <v>32.56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246.34</v>
      </c>
      <c r="L5" s="196">
        <v>9.11</v>
      </c>
      <c r="M5" s="196">
        <v>30.16</v>
      </c>
      <c r="N5" s="196">
        <v>50.25</v>
      </c>
      <c r="O5" s="196">
        <v>70.849999999999994</v>
      </c>
      <c r="P5" s="196">
        <v>16.91</v>
      </c>
      <c r="Q5" s="196">
        <v>4.24</v>
      </c>
      <c r="R5" s="196">
        <v>14.25</v>
      </c>
      <c r="S5" s="196">
        <v>11.2</v>
      </c>
      <c r="T5" s="196">
        <v>0</v>
      </c>
      <c r="U5" s="196">
        <v>60.05</v>
      </c>
      <c r="V5" s="196">
        <v>8.8000000000000007</v>
      </c>
      <c r="W5" s="196">
        <v>19.2</v>
      </c>
      <c r="X5" s="196">
        <v>41.76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118.17</v>
      </c>
      <c r="AQ5" s="196">
        <v>32.56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246.34</v>
      </c>
      <c r="L6" s="196">
        <v>9.11</v>
      </c>
      <c r="M6" s="196">
        <v>30.16</v>
      </c>
      <c r="N6" s="196">
        <v>50.25</v>
      </c>
      <c r="O6" s="196">
        <v>70.849999999999994</v>
      </c>
      <c r="P6" s="196">
        <v>16.91</v>
      </c>
      <c r="Q6" s="196">
        <v>4.24</v>
      </c>
      <c r="R6" s="196">
        <v>14.25</v>
      </c>
      <c r="S6" s="196">
        <v>11.2</v>
      </c>
      <c r="T6" s="196">
        <v>0</v>
      </c>
      <c r="U6" s="196">
        <v>60.05</v>
      </c>
      <c r="V6" s="196">
        <v>8.8000000000000007</v>
      </c>
      <c r="W6" s="196">
        <v>19.2</v>
      </c>
      <c r="X6" s="196">
        <v>41.76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118.17</v>
      </c>
      <c r="AQ6" s="196">
        <v>32.56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246.35</v>
      </c>
      <c r="L7" s="196">
        <v>9.11</v>
      </c>
      <c r="M7" s="196">
        <v>30.16</v>
      </c>
      <c r="N7" s="196">
        <v>50.25</v>
      </c>
      <c r="O7" s="196">
        <v>70.849999999999994</v>
      </c>
      <c r="P7" s="196">
        <v>16.91</v>
      </c>
      <c r="Q7" s="196">
        <v>4.24</v>
      </c>
      <c r="R7" s="196">
        <v>14.74</v>
      </c>
      <c r="S7" s="196">
        <v>11.2</v>
      </c>
      <c r="T7" s="196">
        <v>0</v>
      </c>
      <c r="U7" s="196">
        <v>60.05</v>
      </c>
      <c r="V7" s="196">
        <v>8.8000000000000007</v>
      </c>
      <c r="W7" s="196">
        <v>19.2</v>
      </c>
      <c r="X7" s="196">
        <v>41.76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118.17</v>
      </c>
      <c r="AQ7" s="196">
        <v>32.56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246.35</v>
      </c>
      <c r="L8" s="196">
        <v>9.11</v>
      </c>
      <c r="M8" s="196">
        <v>30.16</v>
      </c>
      <c r="N8" s="196">
        <v>50.25</v>
      </c>
      <c r="O8" s="196">
        <v>70.849999999999994</v>
      </c>
      <c r="P8" s="196">
        <v>16.91</v>
      </c>
      <c r="Q8" s="196">
        <v>4.24</v>
      </c>
      <c r="R8" s="196">
        <v>14.74</v>
      </c>
      <c r="S8" s="196">
        <v>11.2</v>
      </c>
      <c r="T8" s="196">
        <v>0</v>
      </c>
      <c r="U8" s="196">
        <v>60.05</v>
      </c>
      <c r="V8" s="196">
        <v>8.8000000000000007</v>
      </c>
      <c r="W8" s="196">
        <v>19.2</v>
      </c>
      <c r="X8" s="196">
        <v>41.76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118.17</v>
      </c>
      <c r="AQ8" s="196">
        <v>32.56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246.35</v>
      </c>
      <c r="L9" s="196">
        <v>9.11</v>
      </c>
      <c r="M9" s="196">
        <v>30.16</v>
      </c>
      <c r="N9" s="196">
        <v>50.25</v>
      </c>
      <c r="O9" s="196">
        <v>70.849999999999994</v>
      </c>
      <c r="P9" s="196">
        <v>16.91</v>
      </c>
      <c r="Q9" s="196">
        <v>4.24</v>
      </c>
      <c r="R9" s="196">
        <v>14.74</v>
      </c>
      <c r="S9" s="196">
        <v>11.2</v>
      </c>
      <c r="T9" s="196">
        <v>0</v>
      </c>
      <c r="U9" s="196">
        <v>60.05</v>
      </c>
      <c r="V9" s="196">
        <v>8.8000000000000007</v>
      </c>
      <c r="W9" s="196">
        <v>19.2</v>
      </c>
      <c r="X9" s="196">
        <v>41.76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118.17</v>
      </c>
      <c r="AQ9" s="196">
        <v>32.56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246.34</v>
      </c>
      <c r="L10" s="196">
        <v>9.11</v>
      </c>
      <c r="M10" s="196">
        <v>30.16</v>
      </c>
      <c r="N10" s="196">
        <v>50.25</v>
      </c>
      <c r="O10" s="196">
        <v>70.849999999999994</v>
      </c>
      <c r="P10" s="196">
        <v>16.91</v>
      </c>
      <c r="Q10" s="196">
        <v>4.24</v>
      </c>
      <c r="R10" s="196">
        <v>14.74</v>
      </c>
      <c r="S10" s="196">
        <v>11.2</v>
      </c>
      <c r="T10" s="196">
        <v>0</v>
      </c>
      <c r="U10" s="196">
        <v>60.05</v>
      </c>
      <c r="V10" s="196">
        <v>8.8000000000000007</v>
      </c>
      <c r="W10" s="196">
        <v>19.2</v>
      </c>
      <c r="X10" s="196">
        <v>41.76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118.17</v>
      </c>
      <c r="AQ10" s="196">
        <v>32.56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246.34</v>
      </c>
      <c r="L11" s="196">
        <v>9.11</v>
      </c>
      <c r="M11" s="196">
        <v>30.16</v>
      </c>
      <c r="N11" s="196">
        <v>50.25</v>
      </c>
      <c r="O11" s="196">
        <v>70.849999999999994</v>
      </c>
      <c r="P11" s="196">
        <v>16.91</v>
      </c>
      <c r="Q11" s="196">
        <v>4.24</v>
      </c>
      <c r="R11" s="196">
        <v>14.74</v>
      </c>
      <c r="S11" s="196">
        <v>11.2</v>
      </c>
      <c r="T11" s="196">
        <v>0</v>
      </c>
      <c r="U11" s="196">
        <v>60.05</v>
      </c>
      <c r="V11" s="196">
        <v>8.8000000000000007</v>
      </c>
      <c r="W11" s="196">
        <v>19.2</v>
      </c>
      <c r="X11" s="196">
        <v>41.76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118.17</v>
      </c>
      <c r="AQ11" s="196">
        <v>32.56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246.34</v>
      </c>
      <c r="L12" s="196">
        <v>9.11</v>
      </c>
      <c r="M12" s="196">
        <v>30.16</v>
      </c>
      <c r="N12" s="196">
        <v>50.25</v>
      </c>
      <c r="O12" s="196">
        <v>70.849999999999994</v>
      </c>
      <c r="P12" s="196">
        <v>16.91</v>
      </c>
      <c r="Q12" s="196">
        <v>4.24</v>
      </c>
      <c r="R12" s="196">
        <v>14.74</v>
      </c>
      <c r="S12" s="196">
        <v>11.2</v>
      </c>
      <c r="T12" s="196">
        <v>0</v>
      </c>
      <c r="U12" s="196">
        <v>60.05</v>
      </c>
      <c r="V12" s="196">
        <v>8.8000000000000007</v>
      </c>
      <c r="W12" s="196">
        <v>19.2</v>
      </c>
      <c r="X12" s="196">
        <v>41.76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118.17</v>
      </c>
      <c r="AQ12" s="196">
        <v>32.56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241.24</v>
      </c>
      <c r="L13" s="196">
        <v>9.11</v>
      </c>
      <c r="M13" s="196">
        <v>30.16</v>
      </c>
      <c r="N13" s="196">
        <v>50.25</v>
      </c>
      <c r="O13" s="196">
        <v>70.849999999999994</v>
      </c>
      <c r="P13" s="196">
        <v>16.91</v>
      </c>
      <c r="Q13" s="196">
        <v>4.24</v>
      </c>
      <c r="R13" s="196">
        <v>14.25</v>
      </c>
      <c r="S13" s="196">
        <v>11.2</v>
      </c>
      <c r="T13" s="196">
        <v>0</v>
      </c>
      <c r="U13" s="196">
        <v>60.05</v>
      </c>
      <c r="V13" s="196">
        <v>8.8000000000000007</v>
      </c>
      <c r="W13" s="196">
        <v>19.2</v>
      </c>
      <c r="X13" s="196">
        <v>41.76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118.17</v>
      </c>
      <c r="AQ13" s="196">
        <v>32.56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246.34</v>
      </c>
      <c r="L14" s="196">
        <v>9.11</v>
      </c>
      <c r="M14" s="196">
        <v>30.16</v>
      </c>
      <c r="N14" s="196">
        <v>50.25</v>
      </c>
      <c r="O14" s="196">
        <v>70.849999999999994</v>
      </c>
      <c r="P14" s="196">
        <v>16.91</v>
      </c>
      <c r="Q14" s="196">
        <v>4.24</v>
      </c>
      <c r="R14" s="196">
        <v>14.25</v>
      </c>
      <c r="S14" s="196">
        <v>11.2</v>
      </c>
      <c r="T14" s="196">
        <v>0</v>
      </c>
      <c r="U14" s="196">
        <v>60.05</v>
      </c>
      <c r="V14" s="196">
        <v>8.8000000000000007</v>
      </c>
      <c r="W14" s="196">
        <v>19.2</v>
      </c>
      <c r="X14" s="196">
        <v>41.76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118.17</v>
      </c>
      <c r="AQ14" s="196">
        <v>32.56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246.34</v>
      </c>
      <c r="L15" s="196">
        <v>2.9</v>
      </c>
      <c r="M15" s="196">
        <v>30.16</v>
      </c>
      <c r="N15" s="196">
        <v>50.25</v>
      </c>
      <c r="O15" s="196">
        <v>70.849999999999994</v>
      </c>
      <c r="P15" s="196">
        <v>16.91</v>
      </c>
      <c r="Q15" s="196">
        <v>0.97</v>
      </c>
      <c r="R15" s="196">
        <v>4.83</v>
      </c>
      <c r="S15" s="196">
        <v>3.87</v>
      </c>
      <c r="T15" s="196">
        <v>0</v>
      </c>
      <c r="U15" s="196">
        <v>60.05</v>
      </c>
      <c r="V15" s="196">
        <v>8.8000000000000007</v>
      </c>
      <c r="W15" s="196">
        <v>19.2</v>
      </c>
      <c r="X15" s="196">
        <v>41.76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118.17</v>
      </c>
      <c r="AQ15" s="196">
        <v>32.56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246.34</v>
      </c>
      <c r="L16" s="196">
        <v>2.9</v>
      </c>
      <c r="M16" s="196">
        <v>30.16</v>
      </c>
      <c r="N16" s="196">
        <v>50.25</v>
      </c>
      <c r="O16" s="196">
        <v>70.849999999999994</v>
      </c>
      <c r="P16" s="196">
        <v>16.91</v>
      </c>
      <c r="Q16" s="196">
        <v>0.97</v>
      </c>
      <c r="R16" s="196">
        <v>4.83</v>
      </c>
      <c r="S16" s="196">
        <v>3.87</v>
      </c>
      <c r="T16" s="196">
        <v>0</v>
      </c>
      <c r="U16" s="196">
        <v>60.05</v>
      </c>
      <c r="V16" s="196">
        <v>8.8000000000000007</v>
      </c>
      <c r="W16" s="196">
        <v>19.2</v>
      </c>
      <c r="X16" s="196">
        <v>41.76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118.17</v>
      </c>
      <c r="AQ16" s="196">
        <v>32.56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246.34</v>
      </c>
      <c r="L17" s="196">
        <v>2.9</v>
      </c>
      <c r="M17" s="196">
        <v>30.16</v>
      </c>
      <c r="N17" s="196">
        <v>50.25</v>
      </c>
      <c r="O17" s="196">
        <v>70.849999999999994</v>
      </c>
      <c r="P17" s="196">
        <v>16.91</v>
      </c>
      <c r="Q17" s="196">
        <v>0.97</v>
      </c>
      <c r="R17" s="196">
        <v>4.83</v>
      </c>
      <c r="S17" s="196">
        <v>3.87</v>
      </c>
      <c r="T17" s="196">
        <v>0</v>
      </c>
      <c r="U17" s="196">
        <v>60.05</v>
      </c>
      <c r="V17" s="196">
        <v>8.8000000000000007</v>
      </c>
      <c r="W17" s="196">
        <v>19.2</v>
      </c>
      <c r="X17" s="196">
        <v>41.76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118.17</v>
      </c>
      <c r="AQ17" s="196">
        <v>32.56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246.34</v>
      </c>
      <c r="L18" s="196">
        <v>2.9</v>
      </c>
      <c r="M18" s="196">
        <v>30.16</v>
      </c>
      <c r="N18" s="196">
        <v>50.25</v>
      </c>
      <c r="O18" s="196">
        <v>70.849999999999994</v>
      </c>
      <c r="P18" s="196">
        <v>16.91</v>
      </c>
      <c r="Q18" s="196">
        <v>0.97</v>
      </c>
      <c r="R18" s="196">
        <v>4.83</v>
      </c>
      <c r="S18" s="196">
        <v>3.87</v>
      </c>
      <c r="T18" s="196">
        <v>0</v>
      </c>
      <c r="U18" s="196">
        <v>60.05</v>
      </c>
      <c r="V18" s="196">
        <v>8.8000000000000007</v>
      </c>
      <c r="W18" s="196">
        <v>19.2</v>
      </c>
      <c r="X18" s="196">
        <v>41.76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118.17</v>
      </c>
      <c r="AQ18" s="196">
        <v>32.56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246.34</v>
      </c>
      <c r="L19" s="196">
        <v>2.9</v>
      </c>
      <c r="M19" s="196">
        <v>30.16</v>
      </c>
      <c r="N19" s="196">
        <v>50.25</v>
      </c>
      <c r="O19" s="196">
        <v>70.849999999999994</v>
      </c>
      <c r="P19" s="196">
        <v>16.91</v>
      </c>
      <c r="Q19" s="196">
        <v>0.97</v>
      </c>
      <c r="R19" s="196">
        <v>13.71</v>
      </c>
      <c r="S19" s="196">
        <v>3.87</v>
      </c>
      <c r="T19" s="196">
        <v>0</v>
      </c>
      <c r="U19" s="196">
        <v>60.05</v>
      </c>
      <c r="V19" s="196">
        <v>6.05</v>
      </c>
      <c r="W19" s="196">
        <v>19.2</v>
      </c>
      <c r="X19" s="196">
        <v>41.76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118.17</v>
      </c>
      <c r="AQ19" s="196">
        <v>32.56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246.34</v>
      </c>
      <c r="L20" s="196">
        <v>9.11</v>
      </c>
      <c r="M20" s="196">
        <v>30.16</v>
      </c>
      <c r="N20" s="196">
        <v>50.25</v>
      </c>
      <c r="O20" s="196">
        <v>70.849999999999994</v>
      </c>
      <c r="P20" s="196">
        <v>16.91</v>
      </c>
      <c r="Q20" s="196">
        <v>0.97</v>
      </c>
      <c r="R20" s="196">
        <v>14.25</v>
      </c>
      <c r="S20" s="196">
        <v>11.2</v>
      </c>
      <c r="T20" s="196">
        <v>0</v>
      </c>
      <c r="U20" s="196">
        <v>60.05</v>
      </c>
      <c r="V20" s="196">
        <v>6.05</v>
      </c>
      <c r="W20" s="196">
        <v>19.2</v>
      </c>
      <c r="X20" s="196">
        <v>41.76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118.17</v>
      </c>
      <c r="AQ20" s="196">
        <v>32.56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246.34</v>
      </c>
      <c r="L21" s="196">
        <v>9.11</v>
      </c>
      <c r="M21" s="196">
        <v>30.16</v>
      </c>
      <c r="N21" s="196">
        <v>50.25</v>
      </c>
      <c r="O21" s="196">
        <v>70.849999999999994</v>
      </c>
      <c r="P21" s="196">
        <v>16.91</v>
      </c>
      <c r="Q21" s="196">
        <v>2.11</v>
      </c>
      <c r="R21" s="196">
        <v>14.25</v>
      </c>
      <c r="S21" s="196">
        <v>11.2</v>
      </c>
      <c r="T21" s="196">
        <v>0</v>
      </c>
      <c r="U21" s="196">
        <v>60.05</v>
      </c>
      <c r="V21" s="196">
        <v>6.05</v>
      </c>
      <c r="W21" s="196">
        <v>19.2</v>
      </c>
      <c r="X21" s="196">
        <v>41.76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118.17</v>
      </c>
      <c r="AQ21" s="196">
        <v>32.56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246.34</v>
      </c>
      <c r="L22" s="196">
        <v>9.11</v>
      </c>
      <c r="M22" s="196">
        <v>30.16</v>
      </c>
      <c r="N22" s="196">
        <v>50.25</v>
      </c>
      <c r="O22" s="196">
        <v>70.849999999999994</v>
      </c>
      <c r="P22" s="196">
        <v>16.91</v>
      </c>
      <c r="Q22" s="196">
        <v>3.91</v>
      </c>
      <c r="R22" s="196">
        <v>14.25</v>
      </c>
      <c r="S22" s="196">
        <v>11.2</v>
      </c>
      <c r="T22" s="196">
        <v>0</v>
      </c>
      <c r="U22" s="196">
        <v>60.05</v>
      </c>
      <c r="V22" s="196">
        <v>6.05</v>
      </c>
      <c r="W22" s="196">
        <v>19.2</v>
      </c>
      <c r="X22" s="196">
        <v>41.76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118.17</v>
      </c>
      <c r="AQ22" s="196">
        <v>32.56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246.34</v>
      </c>
      <c r="L23" s="196">
        <v>9.11</v>
      </c>
      <c r="M23" s="196">
        <v>30.16</v>
      </c>
      <c r="N23" s="196">
        <v>50.25</v>
      </c>
      <c r="O23" s="196">
        <v>70.849999999999994</v>
      </c>
      <c r="P23" s="196">
        <v>16.91</v>
      </c>
      <c r="Q23" s="196">
        <v>4.24</v>
      </c>
      <c r="R23" s="196">
        <v>14.25</v>
      </c>
      <c r="S23" s="196">
        <v>11.2</v>
      </c>
      <c r="T23" s="196">
        <v>0</v>
      </c>
      <c r="U23" s="196">
        <v>60.05</v>
      </c>
      <c r="V23" s="196">
        <v>6.05</v>
      </c>
      <c r="W23" s="196">
        <v>19.2</v>
      </c>
      <c r="X23" s="196">
        <v>41.76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118.17</v>
      </c>
      <c r="AQ23" s="196">
        <v>32.56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246.34</v>
      </c>
      <c r="L24" s="196">
        <v>9.11</v>
      </c>
      <c r="M24" s="196">
        <v>30.16</v>
      </c>
      <c r="N24" s="196">
        <v>50.25</v>
      </c>
      <c r="O24" s="196">
        <v>70.849999999999994</v>
      </c>
      <c r="P24" s="196">
        <v>16.91</v>
      </c>
      <c r="Q24" s="196">
        <v>4.07</v>
      </c>
      <c r="R24" s="196">
        <v>14.25</v>
      </c>
      <c r="S24" s="196">
        <v>11.2</v>
      </c>
      <c r="T24" s="196">
        <v>0</v>
      </c>
      <c r="U24" s="196">
        <v>60.05</v>
      </c>
      <c r="V24" s="196">
        <v>6.05</v>
      </c>
      <c r="W24" s="196">
        <v>19.2</v>
      </c>
      <c r="X24" s="196">
        <v>41.76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79.430000000000007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118.17</v>
      </c>
      <c r="AQ24" s="196">
        <v>32.56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246.34</v>
      </c>
      <c r="L25" s="196">
        <v>9.11</v>
      </c>
      <c r="M25" s="196">
        <v>30.16</v>
      </c>
      <c r="N25" s="196">
        <v>50.25</v>
      </c>
      <c r="O25" s="196">
        <v>70.849999999999994</v>
      </c>
      <c r="P25" s="196">
        <v>16.91</v>
      </c>
      <c r="Q25" s="196">
        <v>4.24</v>
      </c>
      <c r="R25" s="196">
        <v>14.25</v>
      </c>
      <c r="S25" s="196">
        <v>11.2</v>
      </c>
      <c r="T25" s="196">
        <v>0</v>
      </c>
      <c r="U25" s="196">
        <v>60.05</v>
      </c>
      <c r="V25" s="196">
        <v>6.05</v>
      </c>
      <c r="W25" s="196">
        <v>19.2</v>
      </c>
      <c r="X25" s="196">
        <v>41.76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79.430000000000007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118.17</v>
      </c>
      <c r="AQ25" s="196">
        <v>32.56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246.34</v>
      </c>
      <c r="L26" s="196">
        <v>9.11</v>
      </c>
      <c r="M26" s="196">
        <v>30.16</v>
      </c>
      <c r="N26" s="196">
        <v>50.25</v>
      </c>
      <c r="O26" s="196">
        <v>70.849999999999994</v>
      </c>
      <c r="P26" s="196">
        <v>16.91</v>
      </c>
      <c r="Q26" s="196">
        <v>4.24</v>
      </c>
      <c r="R26" s="196">
        <v>14.25</v>
      </c>
      <c r="S26" s="196">
        <v>11.2</v>
      </c>
      <c r="T26" s="196">
        <v>0</v>
      </c>
      <c r="U26" s="196">
        <v>60.05</v>
      </c>
      <c r="V26" s="196">
        <v>6.05</v>
      </c>
      <c r="W26" s="196">
        <v>19.2</v>
      </c>
      <c r="X26" s="196">
        <v>41.76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79.430000000000007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118.17</v>
      </c>
      <c r="AQ26" s="196">
        <v>32.56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9.11</v>
      </c>
      <c r="M27" s="196">
        <v>30.16</v>
      </c>
      <c r="N27" s="196">
        <v>50.25</v>
      </c>
      <c r="O27" s="196">
        <v>70.849999999999994</v>
      </c>
      <c r="P27" s="196">
        <v>16.91</v>
      </c>
      <c r="Q27" s="196">
        <v>4.24</v>
      </c>
      <c r="R27" s="196">
        <v>14.25</v>
      </c>
      <c r="S27" s="196">
        <v>11.2</v>
      </c>
      <c r="T27" s="196">
        <v>0</v>
      </c>
      <c r="U27" s="196">
        <v>60.05</v>
      </c>
      <c r="V27" s="196">
        <v>6.05</v>
      </c>
      <c r="W27" s="196">
        <v>19.2</v>
      </c>
      <c r="X27" s="196">
        <v>41.76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79.430000000000007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118.17</v>
      </c>
      <c r="AQ27" s="196">
        <v>32.56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9.42</v>
      </c>
      <c r="M28" s="196">
        <v>30.16</v>
      </c>
      <c r="N28" s="196">
        <v>50.25</v>
      </c>
      <c r="O28" s="196">
        <v>70.849999999999994</v>
      </c>
      <c r="P28" s="196">
        <v>16.91</v>
      </c>
      <c r="Q28" s="196">
        <v>4.24</v>
      </c>
      <c r="R28" s="196">
        <v>14.25</v>
      </c>
      <c r="S28" s="196">
        <v>11.59</v>
      </c>
      <c r="T28" s="196">
        <v>0</v>
      </c>
      <c r="U28" s="196">
        <v>60.05</v>
      </c>
      <c r="V28" s="196">
        <v>6.05</v>
      </c>
      <c r="W28" s="196">
        <v>19.2</v>
      </c>
      <c r="X28" s="196">
        <v>41.76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118.17</v>
      </c>
      <c r="AQ28" s="196">
        <v>32.56</v>
      </c>
      <c r="AR28" s="196">
        <v>0.46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9.11</v>
      </c>
      <c r="M29" s="196">
        <v>30.16</v>
      </c>
      <c r="N29" s="196">
        <v>50.25</v>
      </c>
      <c r="O29" s="196">
        <v>70.849999999999994</v>
      </c>
      <c r="P29" s="196">
        <v>16.91</v>
      </c>
      <c r="Q29" s="196">
        <v>4.24</v>
      </c>
      <c r="R29" s="196">
        <v>14.25</v>
      </c>
      <c r="S29" s="196">
        <v>11.21</v>
      </c>
      <c r="T29" s="196">
        <v>0</v>
      </c>
      <c r="U29" s="196">
        <v>60.05</v>
      </c>
      <c r="V29" s="196">
        <v>6.05</v>
      </c>
      <c r="W29" s="196">
        <v>19.2</v>
      </c>
      <c r="X29" s="196">
        <v>41.76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118.17</v>
      </c>
      <c r="AQ29" s="196">
        <v>32.56</v>
      </c>
      <c r="AR29" s="196">
        <v>4.0999999999999996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9.11</v>
      </c>
      <c r="M30" s="196">
        <v>30.16</v>
      </c>
      <c r="N30" s="196">
        <v>50.25</v>
      </c>
      <c r="O30" s="196">
        <v>70.849999999999994</v>
      </c>
      <c r="P30" s="196">
        <v>16.91</v>
      </c>
      <c r="Q30" s="196">
        <v>4.24</v>
      </c>
      <c r="R30" s="196">
        <v>14.25</v>
      </c>
      <c r="S30" s="196">
        <v>11.2</v>
      </c>
      <c r="T30" s="196">
        <v>0</v>
      </c>
      <c r="U30" s="196">
        <v>60.05</v>
      </c>
      <c r="V30" s="196">
        <v>6.05</v>
      </c>
      <c r="W30" s="196">
        <v>19.2</v>
      </c>
      <c r="X30" s="196">
        <v>41.76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79.430000000000007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118.17</v>
      </c>
      <c r="AQ30" s="196">
        <v>32.56</v>
      </c>
      <c r="AR30" s="196">
        <v>13.28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2.9</v>
      </c>
      <c r="M31" s="196">
        <v>30.16</v>
      </c>
      <c r="N31" s="196">
        <v>50.25</v>
      </c>
      <c r="O31" s="196">
        <v>70.849999999999994</v>
      </c>
      <c r="P31" s="196">
        <v>16.91</v>
      </c>
      <c r="Q31" s="196">
        <v>0.97</v>
      </c>
      <c r="R31" s="196">
        <v>14.25</v>
      </c>
      <c r="S31" s="196">
        <v>3.87</v>
      </c>
      <c r="T31" s="196">
        <v>0</v>
      </c>
      <c r="U31" s="196">
        <v>60.05</v>
      </c>
      <c r="V31" s="196">
        <v>6.05</v>
      </c>
      <c r="W31" s="196">
        <v>19.2</v>
      </c>
      <c r="X31" s="196">
        <v>41.76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118.17</v>
      </c>
      <c r="AQ31" s="196">
        <v>32.56</v>
      </c>
      <c r="AR31" s="196">
        <v>30.02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2.9</v>
      </c>
      <c r="M32" s="196">
        <v>30.16</v>
      </c>
      <c r="N32" s="196">
        <v>50.25</v>
      </c>
      <c r="O32" s="196">
        <v>70.849999999999994</v>
      </c>
      <c r="P32" s="196">
        <v>16.91</v>
      </c>
      <c r="Q32" s="196">
        <v>0.97</v>
      </c>
      <c r="R32" s="196">
        <v>4.83</v>
      </c>
      <c r="S32" s="196">
        <v>3.87</v>
      </c>
      <c r="T32" s="196">
        <v>0</v>
      </c>
      <c r="U32" s="196">
        <v>60.05</v>
      </c>
      <c r="V32" s="196">
        <v>6.05</v>
      </c>
      <c r="W32" s="196">
        <v>19.2</v>
      </c>
      <c r="X32" s="196">
        <v>41.76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118.17</v>
      </c>
      <c r="AQ32" s="196">
        <v>32.56</v>
      </c>
      <c r="AR32" s="196">
        <v>39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2.9</v>
      </c>
      <c r="M33" s="196">
        <v>30.16</v>
      </c>
      <c r="N33" s="196">
        <v>50.25</v>
      </c>
      <c r="O33" s="196">
        <v>70.849999999999994</v>
      </c>
      <c r="P33" s="196">
        <v>16.91</v>
      </c>
      <c r="Q33" s="196">
        <v>0.97</v>
      </c>
      <c r="R33" s="196">
        <v>4.83</v>
      </c>
      <c r="S33" s="196">
        <v>3.87</v>
      </c>
      <c r="T33" s="196">
        <v>0</v>
      </c>
      <c r="U33" s="196">
        <v>60.05</v>
      </c>
      <c r="V33" s="196">
        <v>6.05</v>
      </c>
      <c r="W33" s="196">
        <v>19.2</v>
      </c>
      <c r="X33" s="196">
        <v>41.76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118.17</v>
      </c>
      <c r="AQ33" s="196">
        <v>32.56</v>
      </c>
      <c r="AR33" s="196">
        <v>41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9.11</v>
      </c>
      <c r="M34" s="196">
        <v>30.16</v>
      </c>
      <c r="N34" s="196">
        <v>50.25</v>
      </c>
      <c r="O34" s="196">
        <v>70.849999999999994</v>
      </c>
      <c r="P34" s="196">
        <v>16.91</v>
      </c>
      <c r="Q34" s="196">
        <v>3.52</v>
      </c>
      <c r="R34" s="196">
        <v>14.13</v>
      </c>
      <c r="S34" s="196">
        <v>10.62</v>
      </c>
      <c r="T34" s="196">
        <v>0</v>
      </c>
      <c r="U34" s="196">
        <v>60.05</v>
      </c>
      <c r="V34" s="196">
        <v>6.05</v>
      </c>
      <c r="W34" s="196">
        <v>19.2</v>
      </c>
      <c r="X34" s="196">
        <v>41.76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118.17</v>
      </c>
      <c r="AQ34" s="196">
        <v>32.56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9.11</v>
      </c>
      <c r="M35" s="196">
        <v>30.16</v>
      </c>
      <c r="N35" s="196">
        <v>50.25</v>
      </c>
      <c r="O35" s="196">
        <v>70.849999999999994</v>
      </c>
      <c r="P35" s="196">
        <v>16.91</v>
      </c>
      <c r="Q35" s="196">
        <v>4.3899999999999997</v>
      </c>
      <c r="R35" s="196">
        <v>14.25</v>
      </c>
      <c r="S35" s="196">
        <v>11.21</v>
      </c>
      <c r="T35" s="196">
        <v>0</v>
      </c>
      <c r="U35" s="196">
        <v>60.05</v>
      </c>
      <c r="V35" s="196">
        <v>6.05</v>
      </c>
      <c r="W35" s="196">
        <v>19.2</v>
      </c>
      <c r="X35" s="196">
        <v>41.76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118.17</v>
      </c>
      <c r="AQ35" s="196">
        <v>32.56</v>
      </c>
      <c r="AR35" s="196">
        <v>42.6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9.11</v>
      </c>
      <c r="M36" s="196">
        <v>30.16</v>
      </c>
      <c r="N36" s="196">
        <v>50.25</v>
      </c>
      <c r="O36" s="196">
        <v>70.849999999999994</v>
      </c>
      <c r="P36" s="196">
        <v>16.91</v>
      </c>
      <c r="Q36" s="196">
        <v>4.24</v>
      </c>
      <c r="R36" s="196">
        <v>14.25</v>
      </c>
      <c r="S36" s="196">
        <v>11.21</v>
      </c>
      <c r="T36" s="196">
        <v>0</v>
      </c>
      <c r="U36" s="196">
        <v>60.05</v>
      </c>
      <c r="V36" s="196">
        <v>6.05</v>
      </c>
      <c r="W36" s="196">
        <v>19.2</v>
      </c>
      <c r="X36" s="196">
        <v>41.76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118.17</v>
      </c>
      <c r="AQ36" s="196">
        <v>32.56</v>
      </c>
      <c r="AR36" s="196">
        <v>42.6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9.11</v>
      </c>
      <c r="M37" s="196">
        <v>30.16</v>
      </c>
      <c r="N37" s="196">
        <v>50.25</v>
      </c>
      <c r="O37" s="196">
        <v>70.849999999999994</v>
      </c>
      <c r="P37" s="196">
        <v>16.91</v>
      </c>
      <c r="Q37" s="196">
        <v>4.24</v>
      </c>
      <c r="R37" s="196">
        <v>14.25</v>
      </c>
      <c r="S37" s="196">
        <v>11.21</v>
      </c>
      <c r="T37" s="196">
        <v>0</v>
      </c>
      <c r="U37" s="196">
        <v>60.05</v>
      </c>
      <c r="V37" s="196">
        <v>6.05</v>
      </c>
      <c r="W37" s="196">
        <v>19.2</v>
      </c>
      <c r="X37" s="196">
        <v>41.76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118.17</v>
      </c>
      <c r="AQ37" s="196">
        <v>32.56</v>
      </c>
      <c r="AR37" s="196">
        <v>42.6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9.11</v>
      </c>
      <c r="M38" s="196">
        <v>30.16</v>
      </c>
      <c r="N38" s="196">
        <v>50.25</v>
      </c>
      <c r="O38" s="196">
        <v>70.849999999999994</v>
      </c>
      <c r="P38" s="196">
        <v>16.91</v>
      </c>
      <c r="Q38" s="196">
        <v>4.24</v>
      </c>
      <c r="R38" s="196">
        <v>14.25</v>
      </c>
      <c r="S38" s="196">
        <v>11.21</v>
      </c>
      <c r="T38" s="196">
        <v>0</v>
      </c>
      <c r="U38" s="196">
        <v>60.05</v>
      </c>
      <c r="V38" s="196">
        <v>6.05</v>
      </c>
      <c r="W38" s="196">
        <v>19.2</v>
      </c>
      <c r="X38" s="196">
        <v>41.76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118.17</v>
      </c>
      <c r="AQ38" s="196">
        <v>32.56</v>
      </c>
      <c r="AR38" s="196">
        <v>42.6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9.11</v>
      </c>
      <c r="M39" s="196">
        <v>30.16</v>
      </c>
      <c r="N39" s="196">
        <v>50.25</v>
      </c>
      <c r="O39" s="196">
        <v>70.849999999999994</v>
      </c>
      <c r="P39" s="196">
        <v>16.91</v>
      </c>
      <c r="Q39" s="196">
        <v>4.24</v>
      </c>
      <c r="R39" s="196">
        <v>14.25</v>
      </c>
      <c r="S39" s="196">
        <v>11.21</v>
      </c>
      <c r="T39" s="196">
        <v>0</v>
      </c>
      <c r="U39" s="196">
        <v>60.05</v>
      </c>
      <c r="V39" s="196">
        <v>6.05</v>
      </c>
      <c r="W39" s="196">
        <v>19.2</v>
      </c>
      <c r="X39" s="196">
        <v>41.76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118.17</v>
      </c>
      <c r="AQ39" s="196">
        <v>32.56</v>
      </c>
      <c r="AR39" s="196">
        <v>42.6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9.11</v>
      </c>
      <c r="M40" s="196">
        <v>30.16</v>
      </c>
      <c r="N40" s="196">
        <v>50.25</v>
      </c>
      <c r="O40" s="196">
        <v>70.849999999999994</v>
      </c>
      <c r="P40" s="196">
        <v>16.91</v>
      </c>
      <c r="Q40" s="196">
        <v>4.24</v>
      </c>
      <c r="R40" s="196">
        <v>14.25</v>
      </c>
      <c r="S40" s="196">
        <v>11.21</v>
      </c>
      <c r="T40" s="196">
        <v>0</v>
      </c>
      <c r="U40" s="196">
        <v>60.05</v>
      </c>
      <c r="V40" s="196">
        <v>6.05</v>
      </c>
      <c r="W40" s="196">
        <v>19.2</v>
      </c>
      <c r="X40" s="196">
        <v>41.76</v>
      </c>
      <c r="Y40" s="196">
        <v>0</v>
      </c>
      <c r="Z40">
        <v>0</v>
      </c>
      <c r="AA40" s="196">
        <v>14.45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118.17</v>
      </c>
      <c r="AQ40" s="196">
        <v>32.56</v>
      </c>
      <c r="AR40" s="196">
        <v>42.6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9.11</v>
      </c>
      <c r="M41" s="196">
        <v>30.16</v>
      </c>
      <c r="N41" s="196">
        <v>50.25</v>
      </c>
      <c r="O41" s="196">
        <v>70.849999999999994</v>
      </c>
      <c r="P41" s="196">
        <v>16.91</v>
      </c>
      <c r="Q41" s="196">
        <v>4.24</v>
      </c>
      <c r="R41" s="196">
        <v>14.25</v>
      </c>
      <c r="S41" s="196">
        <v>11.21</v>
      </c>
      <c r="T41" s="196">
        <v>0</v>
      </c>
      <c r="U41" s="196">
        <v>60.05</v>
      </c>
      <c r="V41" s="196">
        <v>6.05</v>
      </c>
      <c r="W41" s="196">
        <v>19.2</v>
      </c>
      <c r="X41" s="196">
        <v>41.76</v>
      </c>
      <c r="Y41" s="196">
        <v>0</v>
      </c>
      <c r="Z41">
        <v>0</v>
      </c>
      <c r="AA41" s="196">
        <v>14.45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118.17</v>
      </c>
      <c r="AQ41" s="196">
        <v>32.56</v>
      </c>
      <c r="AR41" s="196">
        <v>42.6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9.11</v>
      </c>
      <c r="M42" s="196">
        <v>30.16</v>
      </c>
      <c r="N42" s="196">
        <v>50.25</v>
      </c>
      <c r="O42" s="196">
        <v>70.849999999999994</v>
      </c>
      <c r="P42" s="196">
        <v>16.91</v>
      </c>
      <c r="Q42" s="196">
        <v>4.24</v>
      </c>
      <c r="R42" s="196">
        <v>14.25</v>
      </c>
      <c r="S42" s="196">
        <v>11.21</v>
      </c>
      <c r="T42" s="196">
        <v>0</v>
      </c>
      <c r="U42" s="196">
        <v>60.05</v>
      </c>
      <c r="V42" s="196">
        <v>6.05</v>
      </c>
      <c r="W42" s="196">
        <v>19.2</v>
      </c>
      <c r="X42" s="196">
        <v>41.76</v>
      </c>
      <c r="Y42" s="196">
        <v>0</v>
      </c>
      <c r="Z42">
        <v>0</v>
      </c>
      <c r="AA42" s="196">
        <v>14.45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118.17</v>
      </c>
      <c r="AQ42" s="196">
        <v>32.56</v>
      </c>
      <c r="AR42" s="196">
        <v>42.6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9.11</v>
      </c>
      <c r="M43" s="196">
        <v>30.16</v>
      </c>
      <c r="N43" s="196">
        <v>50.25</v>
      </c>
      <c r="O43" s="196">
        <v>70.849999999999994</v>
      </c>
      <c r="P43" s="196">
        <v>16.91</v>
      </c>
      <c r="Q43" s="196">
        <v>4.24</v>
      </c>
      <c r="R43" s="196">
        <v>14.25</v>
      </c>
      <c r="S43" s="196">
        <v>11.21</v>
      </c>
      <c r="T43" s="196">
        <v>0</v>
      </c>
      <c r="U43" s="196">
        <v>60.05</v>
      </c>
      <c r="V43" s="196">
        <v>6.05</v>
      </c>
      <c r="W43" s="196">
        <v>19.2</v>
      </c>
      <c r="X43" s="196">
        <v>41.76</v>
      </c>
      <c r="Y43" s="196">
        <v>0</v>
      </c>
      <c r="Z43">
        <v>0</v>
      </c>
      <c r="AA43" s="196">
        <v>14.45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118.17</v>
      </c>
      <c r="AQ43" s="196">
        <v>32.56</v>
      </c>
      <c r="AR43" s="196">
        <v>42.6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9.11</v>
      </c>
      <c r="M44" s="196">
        <v>30.16</v>
      </c>
      <c r="N44" s="196">
        <v>50.25</v>
      </c>
      <c r="O44" s="196">
        <v>70.849999999999994</v>
      </c>
      <c r="P44" s="196">
        <v>16.91</v>
      </c>
      <c r="Q44" s="196">
        <v>4.24</v>
      </c>
      <c r="R44" s="196">
        <v>14.25</v>
      </c>
      <c r="S44" s="196">
        <v>11.21</v>
      </c>
      <c r="T44" s="196">
        <v>0</v>
      </c>
      <c r="U44" s="196">
        <v>60.05</v>
      </c>
      <c r="V44" s="196">
        <v>6.05</v>
      </c>
      <c r="W44" s="196">
        <v>19.2</v>
      </c>
      <c r="X44" s="196">
        <v>41.76</v>
      </c>
      <c r="Y44" s="196">
        <v>0</v>
      </c>
      <c r="Z44">
        <v>0</v>
      </c>
      <c r="AA44" s="196">
        <v>14.45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118.17</v>
      </c>
      <c r="AQ44" s="196">
        <v>32.56</v>
      </c>
      <c r="AR44" s="196">
        <v>42.6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9.11</v>
      </c>
      <c r="M45" s="196">
        <v>30.16</v>
      </c>
      <c r="N45" s="196">
        <v>50.25</v>
      </c>
      <c r="O45" s="196">
        <v>70.849999999999994</v>
      </c>
      <c r="P45" s="196">
        <v>16.91</v>
      </c>
      <c r="Q45" s="196">
        <v>4.29</v>
      </c>
      <c r="R45" s="196">
        <v>14.25</v>
      </c>
      <c r="S45" s="196">
        <v>11.32</v>
      </c>
      <c r="T45" s="196">
        <v>0</v>
      </c>
      <c r="U45" s="196">
        <v>60.05</v>
      </c>
      <c r="V45" s="196">
        <v>6.05</v>
      </c>
      <c r="W45" s="196">
        <v>19.2</v>
      </c>
      <c r="X45" s="196">
        <v>41.76</v>
      </c>
      <c r="Y45" s="196">
        <v>0</v>
      </c>
      <c r="Z45">
        <v>0</v>
      </c>
      <c r="AA45" s="196">
        <v>14.45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118.17</v>
      </c>
      <c r="AQ45" s="196">
        <v>32.56</v>
      </c>
      <c r="AR45" s="196">
        <v>42.6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9.11</v>
      </c>
      <c r="M46" s="196">
        <v>30.16</v>
      </c>
      <c r="N46" s="196">
        <v>50.25</v>
      </c>
      <c r="O46" s="196">
        <v>70.849999999999994</v>
      </c>
      <c r="P46" s="196">
        <v>16.91</v>
      </c>
      <c r="Q46" s="196">
        <v>4.29</v>
      </c>
      <c r="R46" s="196">
        <v>14.25</v>
      </c>
      <c r="S46" s="196">
        <v>11.32</v>
      </c>
      <c r="T46" s="196">
        <v>0</v>
      </c>
      <c r="U46" s="196">
        <v>60.05</v>
      </c>
      <c r="V46" s="196">
        <v>6.05</v>
      </c>
      <c r="W46" s="196">
        <v>19.2</v>
      </c>
      <c r="X46" s="196">
        <v>41.76</v>
      </c>
      <c r="Y46" s="196">
        <v>0</v>
      </c>
      <c r="Z46">
        <v>0</v>
      </c>
      <c r="AA46" s="196">
        <v>14.45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118.17</v>
      </c>
      <c r="AQ46" s="196">
        <v>32.56</v>
      </c>
      <c r="AR46" s="196">
        <v>42.5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13.47</v>
      </c>
      <c r="L47" s="196">
        <v>9.11</v>
      </c>
      <c r="M47" s="196">
        <v>30.16</v>
      </c>
      <c r="N47" s="196">
        <v>50.25</v>
      </c>
      <c r="O47" s="196">
        <v>70.849999999999994</v>
      </c>
      <c r="P47" s="196">
        <v>16.91</v>
      </c>
      <c r="Q47" s="196">
        <v>4.24</v>
      </c>
      <c r="R47" s="196">
        <v>14.25</v>
      </c>
      <c r="S47" s="196">
        <v>11.21</v>
      </c>
      <c r="T47" s="196">
        <v>0</v>
      </c>
      <c r="U47" s="196">
        <v>60.05</v>
      </c>
      <c r="V47" s="196">
        <v>6.26</v>
      </c>
      <c r="W47" s="196">
        <v>19.2</v>
      </c>
      <c r="X47" s="196">
        <v>41.76</v>
      </c>
      <c r="Y47" s="196">
        <v>0</v>
      </c>
      <c r="Z47">
        <v>0</v>
      </c>
      <c r="AA47" s="196">
        <v>14.45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118.17</v>
      </c>
      <c r="AQ47" s="196">
        <v>32.56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24.25</v>
      </c>
      <c r="L48" s="196">
        <v>9.11</v>
      </c>
      <c r="M48" s="196">
        <v>30.16</v>
      </c>
      <c r="N48" s="196">
        <v>50.25</v>
      </c>
      <c r="O48" s="196">
        <v>70.849999999999994</v>
      </c>
      <c r="P48" s="196">
        <v>16.91</v>
      </c>
      <c r="Q48" s="196">
        <v>4.24</v>
      </c>
      <c r="R48" s="196">
        <v>14.25</v>
      </c>
      <c r="S48" s="196">
        <v>11.21</v>
      </c>
      <c r="T48" s="196">
        <v>0</v>
      </c>
      <c r="U48" s="196">
        <v>60.05</v>
      </c>
      <c r="V48" s="196">
        <v>6.26</v>
      </c>
      <c r="W48" s="196">
        <v>19.2</v>
      </c>
      <c r="X48" s="196">
        <v>41.76</v>
      </c>
      <c r="Y48" s="196">
        <v>0</v>
      </c>
      <c r="Z48">
        <v>0</v>
      </c>
      <c r="AA48" s="196">
        <v>14.45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118.17</v>
      </c>
      <c r="AQ48" s="196">
        <v>32.56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34.68</v>
      </c>
      <c r="L49" s="196">
        <v>64.06</v>
      </c>
      <c r="M49" s="196">
        <v>30.16</v>
      </c>
      <c r="N49" s="196">
        <v>50.25</v>
      </c>
      <c r="O49" s="196">
        <v>70.849999999999994</v>
      </c>
      <c r="P49" s="196">
        <v>16.91</v>
      </c>
      <c r="Q49" s="196">
        <v>4.24</v>
      </c>
      <c r="R49" s="196">
        <v>14.25</v>
      </c>
      <c r="S49" s="196">
        <v>11.21</v>
      </c>
      <c r="T49" s="196">
        <v>0</v>
      </c>
      <c r="U49" s="196">
        <v>60.05</v>
      </c>
      <c r="V49" s="196">
        <v>6.26</v>
      </c>
      <c r="W49" s="196">
        <v>19.2</v>
      </c>
      <c r="X49" s="196">
        <v>41.76</v>
      </c>
      <c r="Y49" s="196">
        <v>0</v>
      </c>
      <c r="Z49">
        <v>0</v>
      </c>
      <c r="AA49" s="196">
        <v>14.45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118.17</v>
      </c>
      <c r="AQ49" s="196">
        <v>32.56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37.54</v>
      </c>
      <c r="L50" s="196">
        <v>131.74</v>
      </c>
      <c r="M50" s="196">
        <v>30.16</v>
      </c>
      <c r="N50" s="196">
        <v>50.25</v>
      </c>
      <c r="O50" s="196">
        <v>70.849999999999994</v>
      </c>
      <c r="P50" s="196">
        <v>16.91</v>
      </c>
      <c r="Q50" s="196">
        <v>4.24</v>
      </c>
      <c r="R50" s="196">
        <v>14.25</v>
      </c>
      <c r="S50" s="196">
        <v>11.21</v>
      </c>
      <c r="T50" s="196">
        <v>0</v>
      </c>
      <c r="U50" s="196">
        <v>60.05</v>
      </c>
      <c r="V50" s="196">
        <v>6.26</v>
      </c>
      <c r="W50" s="196">
        <v>19.2</v>
      </c>
      <c r="X50" s="196">
        <v>41.76</v>
      </c>
      <c r="Y50" s="196">
        <v>0</v>
      </c>
      <c r="Z50">
        <v>0</v>
      </c>
      <c r="AA50" s="196">
        <v>14.45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118.17</v>
      </c>
      <c r="AQ50" s="196">
        <v>32.56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37.54</v>
      </c>
      <c r="L51" s="196">
        <v>189.75</v>
      </c>
      <c r="M51" s="196">
        <v>30.16</v>
      </c>
      <c r="N51" s="196">
        <v>50.25</v>
      </c>
      <c r="O51" s="196">
        <v>70.849999999999994</v>
      </c>
      <c r="P51" s="196">
        <v>16.91</v>
      </c>
      <c r="Q51" s="196">
        <v>4.24</v>
      </c>
      <c r="R51" s="196">
        <v>14.25</v>
      </c>
      <c r="S51" s="196">
        <v>11.21</v>
      </c>
      <c r="T51" s="196">
        <v>0</v>
      </c>
      <c r="U51" s="196">
        <v>60.05</v>
      </c>
      <c r="V51" s="196">
        <v>6.26</v>
      </c>
      <c r="W51" s="196">
        <v>19.2</v>
      </c>
      <c r="X51" s="196">
        <v>41.76</v>
      </c>
      <c r="Y51" s="196">
        <v>0</v>
      </c>
      <c r="Z51">
        <v>0</v>
      </c>
      <c r="AA51" s="196">
        <v>13.45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118.17</v>
      </c>
      <c r="AQ51" s="196">
        <v>32.56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44.75</v>
      </c>
      <c r="L52" s="196">
        <v>189.75</v>
      </c>
      <c r="M52" s="196">
        <v>30.16</v>
      </c>
      <c r="N52" s="196">
        <v>50.25</v>
      </c>
      <c r="O52" s="196">
        <v>70.849999999999994</v>
      </c>
      <c r="P52" s="196">
        <v>16.91</v>
      </c>
      <c r="Q52" s="196">
        <v>4.24</v>
      </c>
      <c r="R52" s="196">
        <v>14.25</v>
      </c>
      <c r="S52" s="196">
        <v>11.21</v>
      </c>
      <c r="T52" s="196">
        <v>0</v>
      </c>
      <c r="U52" s="196">
        <v>60.05</v>
      </c>
      <c r="V52" s="196">
        <v>6.26</v>
      </c>
      <c r="W52" s="196">
        <v>19.2</v>
      </c>
      <c r="X52" s="196">
        <v>41.76</v>
      </c>
      <c r="Y52" s="196">
        <v>0</v>
      </c>
      <c r="Z52">
        <v>0</v>
      </c>
      <c r="AA52" s="196">
        <v>13.45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118.17</v>
      </c>
      <c r="AQ52" s="196">
        <v>32.56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50.95</v>
      </c>
      <c r="L53" s="196">
        <v>189.75</v>
      </c>
      <c r="M53" s="196">
        <v>30.16</v>
      </c>
      <c r="N53" s="196">
        <v>50.25</v>
      </c>
      <c r="O53" s="196">
        <v>70.849999999999994</v>
      </c>
      <c r="P53" s="196">
        <v>16.91</v>
      </c>
      <c r="Q53" s="196">
        <v>4.24</v>
      </c>
      <c r="R53" s="196">
        <v>14.25</v>
      </c>
      <c r="S53" s="196">
        <v>11.21</v>
      </c>
      <c r="T53" s="196">
        <v>0</v>
      </c>
      <c r="U53" s="196">
        <v>60.05</v>
      </c>
      <c r="V53" s="196">
        <v>6.05</v>
      </c>
      <c r="W53" s="196">
        <v>19.2</v>
      </c>
      <c r="X53" s="196">
        <v>41.76</v>
      </c>
      <c r="Y53" s="196">
        <v>0</v>
      </c>
      <c r="Z53">
        <v>0</v>
      </c>
      <c r="AA53" s="196">
        <v>13.45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118.17</v>
      </c>
      <c r="AQ53" s="196">
        <v>32.56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64.349999999999994</v>
      </c>
      <c r="L54" s="196">
        <v>189.75</v>
      </c>
      <c r="M54" s="196">
        <v>30.16</v>
      </c>
      <c r="N54" s="196">
        <v>50.25</v>
      </c>
      <c r="O54" s="196">
        <v>70.849999999999994</v>
      </c>
      <c r="P54" s="196">
        <v>16.91</v>
      </c>
      <c r="Q54" s="196">
        <v>4.24</v>
      </c>
      <c r="R54" s="196">
        <v>14.25</v>
      </c>
      <c r="S54" s="196">
        <v>11.21</v>
      </c>
      <c r="T54" s="196">
        <v>0</v>
      </c>
      <c r="U54" s="196">
        <v>60.05</v>
      </c>
      <c r="V54" s="196">
        <v>6.05</v>
      </c>
      <c r="W54" s="196">
        <v>19.2</v>
      </c>
      <c r="X54" s="196">
        <v>41.76</v>
      </c>
      <c r="Y54" s="196">
        <v>0</v>
      </c>
      <c r="Z54">
        <v>0</v>
      </c>
      <c r="AA54" s="196">
        <v>13.45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118.17</v>
      </c>
      <c r="AQ54" s="196">
        <v>32.56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65.25</v>
      </c>
      <c r="L55" s="196">
        <v>189.75</v>
      </c>
      <c r="M55" s="196">
        <v>36.950000000000003</v>
      </c>
      <c r="N55" s="196">
        <v>50.25</v>
      </c>
      <c r="O55" s="196">
        <v>70.849999999999994</v>
      </c>
      <c r="P55" s="196">
        <v>16.91</v>
      </c>
      <c r="Q55" s="196">
        <v>4.24</v>
      </c>
      <c r="R55" s="196">
        <v>14.25</v>
      </c>
      <c r="S55" s="196">
        <v>11.21</v>
      </c>
      <c r="T55" s="196">
        <v>0</v>
      </c>
      <c r="U55" s="196">
        <v>60.05</v>
      </c>
      <c r="V55" s="196">
        <v>6.05</v>
      </c>
      <c r="W55" s="196">
        <v>19.2</v>
      </c>
      <c r="X55" s="196">
        <v>41.76</v>
      </c>
      <c r="Y55" s="196">
        <v>0</v>
      </c>
      <c r="Z55">
        <v>0</v>
      </c>
      <c r="AA55" s="196">
        <v>12.45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99.61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118.17</v>
      </c>
      <c r="AQ55" s="196">
        <v>32.56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72.040000000000006</v>
      </c>
      <c r="L56" s="196">
        <v>189.75</v>
      </c>
      <c r="M56" s="196">
        <v>46.35</v>
      </c>
      <c r="N56" s="196">
        <v>50.25</v>
      </c>
      <c r="O56" s="196">
        <v>70.849999999999994</v>
      </c>
      <c r="P56" s="196">
        <v>16.91</v>
      </c>
      <c r="Q56" s="196">
        <v>4.24</v>
      </c>
      <c r="R56" s="196">
        <v>14.25</v>
      </c>
      <c r="S56" s="196">
        <v>11.21</v>
      </c>
      <c r="T56" s="196">
        <v>0</v>
      </c>
      <c r="U56" s="196">
        <v>60.05</v>
      </c>
      <c r="V56" s="196">
        <v>6.05</v>
      </c>
      <c r="W56" s="196">
        <v>19.2</v>
      </c>
      <c r="X56" s="196">
        <v>41.76</v>
      </c>
      <c r="Y56" s="196">
        <v>0</v>
      </c>
      <c r="Z56">
        <v>0</v>
      </c>
      <c r="AA56" s="196">
        <v>12.45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118.17</v>
      </c>
      <c r="AQ56" s="196">
        <v>32.56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88.54</v>
      </c>
      <c r="L57" s="196">
        <v>189.75</v>
      </c>
      <c r="M57" s="196">
        <v>52.99</v>
      </c>
      <c r="N57" s="196">
        <v>50.25</v>
      </c>
      <c r="O57" s="196">
        <v>70.849999999999994</v>
      </c>
      <c r="P57" s="196">
        <v>16.91</v>
      </c>
      <c r="Q57" s="196">
        <v>4.24</v>
      </c>
      <c r="R57" s="196">
        <v>14.25</v>
      </c>
      <c r="S57" s="196">
        <v>11.21</v>
      </c>
      <c r="T57" s="196">
        <v>0</v>
      </c>
      <c r="U57" s="196">
        <v>60.05</v>
      </c>
      <c r="V57" s="196">
        <v>6.05</v>
      </c>
      <c r="W57" s="196">
        <v>19.2</v>
      </c>
      <c r="X57" s="196">
        <v>41.76</v>
      </c>
      <c r="Y57" s="196">
        <v>0</v>
      </c>
      <c r="Z57">
        <v>0</v>
      </c>
      <c r="AA57" s="196">
        <v>12.45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99.61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118.17</v>
      </c>
      <c r="AQ57" s="196">
        <v>32.56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91.16</v>
      </c>
      <c r="L58" s="196">
        <v>189.75</v>
      </c>
      <c r="M58" s="196">
        <v>57.82</v>
      </c>
      <c r="N58" s="196">
        <v>50.25</v>
      </c>
      <c r="O58" s="196">
        <v>70.849999999999994</v>
      </c>
      <c r="P58" s="196">
        <v>16.91</v>
      </c>
      <c r="Q58" s="196">
        <v>4.24</v>
      </c>
      <c r="R58" s="196">
        <v>14.25</v>
      </c>
      <c r="S58" s="196">
        <v>11.21</v>
      </c>
      <c r="T58" s="196">
        <v>0</v>
      </c>
      <c r="U58" s="196">
        <v>60.05</v>
      </c>
      <c r="V58" s="196">
        <v>6.05</v>
      </c>
      <c r="W58" s="196">
        <v>19.2</v>
      </c>
      <c r="X58" s="196">
        <v>41.76</v>
      </c>
      <c r="Y58" s="196">
        <v>0</v>
      </c>
      <c r="Z58">
        <v>0</v>
      </c>
      <c r="AA58" s="196">
        <v>12.45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99.61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118.17</v>
      </c>
      <c r="AQ58" s="196">
        <v>32.56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101.68</v>
      </c>
      <c r="L59" s="196">
        <v>189.75</v>
      </c>
      <c r="M59" s="196">
        <v>62.66</v>
      </c>
      <c r="N59" s="196">
        <v>50.25</v>
      </c>
      <c r="O59" s="196">
        <v>70.849999999999994</v>
      </c>
      <c r="P59" s="196">
        <v>16.91</v>
      </c>
      <c r="Q59" s="196">
        <v>4.24</v>
      </c>
      <c r="R59" s="196">
        <v>14.25</v>
      </c>
      <c r="S59" s="196">
        <v>11.21</v>
      </c>
      <c r="T59" s="196">
        <v>0</v>
      </c>
      <c r="U59" s="196">
        <v>60.05</v>
      </c>
      <c r="V59" s="196">
        <v>6.05</v>
      </c>
      <c r="W59" s="196">
        <v>19.2</v>
      </c>
      <c r="X59" s="196">
        <v>41.76</v>
      </c>
      <c r="Y59" s="196">
        <v>0</v>
      </c>
      <c r="Z59">
        <v>0</v>
      </c>
      <c r="AA59" s="196">
        <v>12.45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99.61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118.17</v>
      </c>
      <c r="AQ59" s="196">
        <v>32.56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121.54</v>
      </c>
      <c r="L60" s="196">
        <v>189.75</v>
      </c>
      <c r="M60" s="196">
        <v>66.84</v>
      </c>
      <c r="N60" s="196">
        <v>50.25</v>
      </c>
      <c r="O60" s="196">
        <v>70.849999999999994</v>
      </c>
      <c r="P60" s="196">
        <v>16.91</v>
      </c>
      <c r="Q60" s="196">
        <v>4.24</v>
      </c>
      <c r="R60" s="196">
        <v>14.25</v>
      </c>
      <c r="S60" s="196">
        <v>11.21</v>
      </c>
      <c r="T60" s="196">
        <v>0</v>
      </c>
      <c r="U60" s="196">
        <v>60.05</v>
      </c>
      <c r="V60" s="196">
        <v>6.05</v>
      </c>
      <c r="W60" s="196">
        <v>19.2</v>
      </c>
      <c r="X60" s="196">
        <v>41.76</v>
      </c>
      <c r="Y60" s="196">
        <v>0</v>
      </c>
      <c r="Z60">
        <v>0</v>
      </c>
      <c r="AA60" s="196">
        <v>12.45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118.17</v>
      </c>
      <c r="AQ60" s="196">
        <v>32.56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142.11000000000001</v>
      </c>
      <c r="L61" s="196">
        <v>189.75</v>
      </c>
      <c r="M61" s="196">
        <v>70.709999999999994</v>
      </c>
      <c r="N61" s="196">
        <v>50.25</v>
      </c>
      <c r="O61" s="196">
        <v>70.849999999999994</v>
      </c>
      <c r="P61" s="196">
        <v>16.91</v>
      </c>
      <c r="Q61" s="196">
        <v>4.24</v>
      </c>
      <c r="R61" s="196">
        <v>14.25</v>
      </c>
      <c r="S61" s="196">
        <v>11.21</v>
      </c>
      <c r="T61" s="196">
        <v>0</v>
      </c>
      <c r="U61" s="196">
        <v>60.05</v>
      </c>
      <c r="V61" s="196">
        <v>6.05</v>
      </c>
      <c r="W61" s="196">
        <v>19.2</v>
      </c>
      <c r="X61" s="196">
        <v>41.76</v>
      </c>
      <c r="Y61" s="196">
        <v>0</v>
      </c>
      <c r="Z61">
        <v>0</v>
      </c>
      <c r="AA61" s="196">
        <v>12.45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118.17</v>
      </c>
      <c r="AQ61" s="196">
        <v>32.56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160.88</v>
      </c>
      <c r="L62" s="196">
        <v>189.75</v>
      </c>
      <c r="M62" s="196">
        <v>74.58</v>
      </c>
      <c r="N62" s="196">
        <v>50.25</v>
      </c>
      <c r="O62" s="196">
        <v>70.849999999999994</v>
      </c>
      <c r="P62" s="196">
        <v>16.91</v>
      </c>
      <c r="Q62" s="196">
        <v>4.24</v>
      </c>
      <c r="R62" s="196">
        <v>14.25</v>
      </c>
      <c r="S62" s="196">
        <v>11.21</v>
      </c>
      <c r="T62" s="196">
        <v>0</v>
      </c>
      <c r="U62" s="196">
        <v>60.05</v>
      </c>
      <c r="V62" s="196">
        <v>6.05</v>
      </c>
      <c r="W62" s="196">
        <v>19.2</v>
      </c>
      <c r="X62" s="196">
        <v>41.76</v>
      </c>
      <c r="Y62" s="196">
        <v>0</v>
      </c>
      <c r="Z62">
        <v>0</v>
      </c>
      <c r="AA62" s="196">
        <v>12.45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118.17</v>
      </c>
      <c r="AQ62" s="196">
        <v>32.56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160.88</v>
      </c>
      <c r="L63" s="196">
        <v>122.07</v>
      </c>
      <c r="M63" s="196">
        <v>75.14</v>
      </c>
      <c r="N63" s="196">
        <v>50.25</v>
      </c>
      <c r="O63" s="196">
        <v>70.849999999999994</v>
      </c>
      <c r="P63" s="196">
        <v>16.91</v>
      </c>
      <c r="Q63" s="196">
        <v>4.24</v>
      </c>
      <c r="R63" s="196">
        <v>14.25</v>
      </c>
      <c r="S63" s="196">
        <v>11.21</v>
      </c>
      <c r="T63" s="196">
        <v>0</v>
      </c>
      <c r="U63" s="196">
        <v>60.05</v>
      </c>
      <c r="V63" s="196">
        <v>6.05</v>
      </c>
      <c r="W63" s="196">
        <v>19.2</v>
      </c>
      <c r="X63" s="196">
        <v>41.76</v>
      </c>
      <c r="Y63" s="196">
        <v>0</v>
      </c>
      <c r="Z63">
        <v>0</v>
      </c>
      <c r="AA63" s="196">
        <v>12.45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118.17</v>
      </c>
      <c r="AQ63" s="196">
        <v>32.56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171.64</v>
      </c>
      <c r="L64" s="196">
        <v>54.4</v>
      </c>
      <c r="M64" s="196">
        <v>75.14</v>
      </c>
      <c r="N64" s="196">
        <v>50.25</v>
      </c>
      <c r="O64" s="196">
        <v>70.849999999999994</v>
      </c>
      <c r="P64" s="196">
        <v>16.91</v>
      </c>
      <c r="Q64" s="196">
        <v>4.24</v>
      </c>
      <c r="R64" s="196">
        <v>14.25</v>
      </c>
      <c r="S64" s="196">
        <v>11.21</v>
      </c>
      <c r="T64" s="196">
        <v>0</v>
      </c>
      <c r="U64" s="196">
        <v>60.05</v>
      </c>
      <c r="V64" s="196">
        <v>6.05</v>
      </c>
      <c r="W64" s="196">
        <v>19.2</v>
      </c>
      <c r="X64" s="196">
        <v>41.76</v>
      </c>
      <c r="Y64" s="196">
        <v>0</v>
      </c>
      <c r="Z64">
        <v>0</v>
      </c>
      <c r="AA64" s="196">
        <v>12.45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118.17</v>
      </c>
      <c r="AQ64" s="196">
        <v>32.56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192.78</v>
      </c>
      <c r="L65" s="196">
        <v>9.11</v>
      </c>
      <c r="M65" s="196">
        <v>75.14</v>
      </c>
      <c r="N65" s="196">
        <v>50.25</v>
      </c>
      <c r="O65" s="196">
        <v>70.849999999999994</v>
      </c>
      <c r="P65" s="196">
        <v>16.91</v>
      </c>
      <c r="Q65" s="196">
        <v>4.24</v>
      </c>
      <c r="R65" s="196">
        <v>14.25</v>
      </c>
      <c r="S65" s="196">
        <v>11.21</v>
      </c>
      <c r="T65" s="196">
        <v>0</v>
      </c>
      <c r="U65" s="196">
        <v>60.05</v>
      </c>
      <c r="V65" s="196">
        <v>6.05</v>
      </c>
      <c r="W65" s="196">
        <v>19.2</v>
      </c>
      <c r="X65" s="196">
        <v>41.76</v>
      </c>
      <c r="Y65" s="196">
        <v>0</v>
      </c>
      <c r="Z65">
        <v>0</v>
      </c>
      <c r="AA65" s="196">
        <v>12.45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118.17</v>
      </c>
      <c r="AQ65" s="196">
        <v>32.56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198.42</v>
      </c>
      <c r="L66" s="196">
        <v>7.52</v>
      </c>
      <c r="M66" s="196">
        <v>75.14</v>
      </c>
      <c r="N66" s="196">
        <v>50.25</v>
      </c>
      <c r="O66" s="196">
        <v>70.849999999999994</v>
      </c>
      <c r="P66" s="196">
        <v>16.91</v>
      </c>
      <c r="Q66" s="196">
        <v>4.24</v>
      </c>
      <c r="R66" s="196">
        <v>14.25</v>
      </c>
      <c r="S66" s="196">
        <v>11.21</v>
      </c>
      <c r="T66" s="196">
        <v>0</v>
      </c>
      <c r="U66" s="196">
        <v>60.05</v>
      </c>
      <c r="V66" s="196">
        <v>6.05</v>
      </c>
      <c r="W66" s="196">
        <v>19.2</v>
      </c>
      <c r="X66" s="196">
        <v>41.76</v>
      </c>
      <c r="Y66" s="196">
        <v>0</v>
      </c>
      <c r="Z66">
        <v>0</v>
      </c>
      <c r="AA66" s="196">
        <v>12.45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118.17</v>
      </c>
      <c r="AQ66" s="196">
        <v>32.56</v>
      </c>
      <c r="AR66" s="196">
        <v>43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215.38</v>
      </c>
      <c r="L67" s="196">
        <v>7.97</v>
      </c>
      <c r="M67" s="196">
        <v>75.14</v>
      </c>
      <c r="N67" s="196">
        <v>50.25</v>
      </c>
      <c r="O67" s="196">
        <v>70.849999999999994</v>
      </c>
      <c r="P67" s="196">
        <v>16.91</v>
      </c>
      <c r="Q67" s="196">
        <v>3.22</v>
      </c>
      <c r="R67" s="196">
        <v>14.25</v>
      </c>
      <c r="S67" s="196">
        <v>11.2</v>
      </c>
      <c r="T67" s="196">
        <v>0</v>
      </c>
      <c r="U67" s="196">
        <v>60.05</v>
      </c>
      <c r="V67" s="196">
        <v>6.05</v>
      </c>
      <c r="W67" s="196">
        <v>19.2</v>
      </c>
      <c r="X67" s="196">
        <v>41.76</v>
      </c>
      <c r="Y67" s="196">
        <v>0</v>
      </c>
      <c r="Z67">
        <v>0</v>
      </c>
      <c r="AA67" s="196">
        <v>12.45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118.17</v>
      </c>
      <c r="AQ67" s="196">
        <v>32.56</v>
      </c>
      <c r="AR67" s="196">
        <v>43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246.34</v>
      </c>
      <c r="L68" s="196">
        <v>9.11</v>
      </c>
      <c r="M68" s="196">
        <v>75.14</v>
      </c>
      <c r="N68" s="196">
        <v>50.25</v>
      </c>
      <c r="O68" s="196">
        <v>70.849999999999994</v>
      </c>
      <c r="P68" s="196">
        <v>16.91</v>
      </c>
      <c r="Q68" s="196">
        <v>3.95</v>
      </c>
      <c r="R68" s="196">
        <v>14.25</v>
      </c>
      <c r="S68" s="196">
        <v>11.2</v>
      </c>
      <c r="T68" s="196">
        <v>0</v>
      </c>
      <c r="U68" s="196">
        <v>60.05</v>
      </c>
      <c r="V68" s="196">
        <v>6.05</v>
      </c>
      <c r="W68" s="196">
        <v>19.2</v>
      </c>
      <c r="X68" s="196">
        <v>41.76</v>
      </c>
      <c r="Y68" s="196">
        <v>0</v>
      </c>
      <c r="Z68">
        <v>0</v>
      </c>
      <c r="AA68" s="196">
        <v>12.45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118.17</v>
      </c>
      <c r="AQ68" s="196">
        <v>32.56</v>
      </c>
      <c r="AR68" s="196">
        <v>43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246.34</v>
      </c>
      <c r="L69" s="196">
        <v>9.11</v>
      </c>
      <c r="M69" s="196">
        <v>75.14</v>
      </c>
      <c r="N69" s="196">
        <v>50.25</v>
      </c>
      <c r="O69" s="196">
        <v>70.849999999999994</v>
      </c>
      <c r="P69" s="196">
        <v>15.76</v>
      </c>
      <c r="Q69" s="196">
        <v>11.58</v>
      </c>
      <c r="R69" s="196">
        <v>14.25</v>
      </c>
      <c r="S69" s="196">
        <v>19.02</v>
      </c>
      <c r="T69" s="196">
        <v>0</v>
      </c>
      <c r="U69" s="196">
        <v>60.05</v>
      </c>
      <c r="V69" s="196">
        <v>6.05</v>
      </c>
      <c r="W69" s="196">
        <v>19.2</v>
      </c>
      <c r="X69" s="196">
        <v>41.76</v>
      </c>
      <c r="Y69" s="196">
        <v>0</v>
      </c>
      <c r="Z69">
        <v>0</v>
      </c>
      <c r="AA69" s="196">
        <v>12.45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128.63999999999999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118.17</v>
      </c>
      <c r="AQ69" s="196">
        <v>32.56</v>
      </c>
      <c r="AR69" s="196">
        <v>25.35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246.34</v>
      </c>
      <c r="L70" s="196">
        <v>9.11</v>
      </c>
      <c r="M70" s="196">
        <v>75.14</v>
      </c>
      <c r="N70" s="196">
        <v>50.25</v>
      </c>
      <c r="O70" s="196">
        <v>70.849999999999994</v>
      </c>
      <c r="P70" s="196">
        <v>15.76</v>
      </c>
      <c r="Q70" s="196">
        <v>11.58</v>
      </c>
      <c r="R70" s="196">
        <v>14.25</v>
      </c>
      <c r="S70" s="196">
        <v>28.55</v>
      </c>
      <c r="T70" s="196">
        <v>0</v>
      </c>
      <c r="U70" s="196">
        <v>60.05</v>
      </c>
      <c r="V70" s="196">
        <v>6.05</v>
      </c>
      <c r="W70" s="196">
        <v>19.2</v>
      </c>
      <c r="X70" s="196">
        <v>41.76</v>
      </c>
      <c r="Y70" s="196">
        <v>0</v>
      </c>
      <c r="Z70">
        <v>0</v>
      </c>
      <c r="AA70" s="196">
        <v>12.45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128.63999999999999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118.17</v>
      </c>
      <c r="AQ70" s="196">
        <v>32.56</v>
      </c>
      <c r="AR70" s="196">
        <v>12.39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246.34</v>
      </c>
      <c r="L71" s="196">
        <v>9.11</v>
      </c>
      <c r="M71" s="196">
        <v>75.14</v>
      </c>
      <c r="N71" s="196">
        <v>50.25</v>
      </c>
      <c r="O71" s="196">
        <v>70.849999999999994</v>
      </c>
      <c r="P71" s="196">
        <v>15.76</v>
      </c>
      <c r="Q71" s="196">
        <v>41.58</v>
      </c>
      <c r="R71" s="196">
        <v>36.549999999999997</v>
      </c>
      <c r="S71" s="196">
        <v>27.97</v>
      </c>
      <c r="T71" s="196">
        <v>0</v>
      </c>
      <c r="U71" s="196">
        <v>60.05</v>
      </c>
      <c r="V71" s="196">
        <v>6.05</v>
      </c>
      <c r="W71" s="196">
        <v>19.2</v>
      </c>
      <c r="X71" s="196">
        <v>40.64</v>
      </c>
      <c r="Y71" s="196">
        <v>0</v>
      </c>
      <c r="Z71">
        <v>0</v>
      </c>
      <c r="AA71" s="196">
        <v>13.45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128.63999999999999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118.17</v>
      </c>
      <c r="AQ71" s="196">
        <v>32.56</v>
      </c>
      <c r="AR71" s="196">
        <v>8.19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246.34</v>
      </c>
      <c r="L72" s="196">
        <v>9.11</v>
      </c>
      <c r="M72" s="196">
        <v>75.14</v>
      </c>
      <c r="N72" s="196">
        <v>50.25</v>
      </c>
      <c r="O72" s="196">
        <v>70.849999999999994</v>
      </c>
      <c r="P72" s="196">
        <v>15.76</v>
      </c>
      <c r="Q72" s="196">
        <v>15.51</v>
      </c>
      <c r="R72" s="196">
        <v>14.25</v>
      </c>
      <c r="S72" s="196">
        <v>15.34</v>
      </c>
      <c r="T72" s="196">
        <v>0</v>
      </c>
      <c r="U72" s="196">
        <v>60.05</v>
      </c>
      <c r="V72" s="196">
        <v>6.05</v>
      </c>
      <c r="W72" s="196">
        <v>19.2</v>
      </c>
      <c r="X72" s="196">
        <v>40.64</v>
      </c>
      <c r="Y72" s="196">
        <v>0</v>
      </c>
      <c r="Z72">
        <v>0</v>
      </c>
      <c r="AA72" s="196">
        <v>13.45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128.63999999999999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118.17</v>
      </c>
      <c r="AQ72" s="196">
        <v>32.56</v>
      </c>
      <c r="AR72" s="196">
        <v>2.2799999999999998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246.34</v>
      </c>
      <c r="L73" s="196">
        <v>9.11</v>
      </c>
      <c r="M73" s="196">
        <v>75.14</v>
      </c>
      <c r="N73" s="196">
        <v>50.25</v>
      </c>
      <c r="O73" s="196">
        <v>70.849999999999994</v>
      </c>
      <c r="P73" s="196">
        <v>15.76</v>
      </c>
      <c r="Q73" s="196">
        <v>12.47</v>
      </c>
      <c r="R73" s="196">
        <v>15.68</v>
      </c>
      <c r="S73" s="196">
        <v>11.84</v>
      </c>
      <c r="T73" s="196">
        <v>0</v>
      </c>
      <c r="U73" s="196">
        <v>60.05</v>
      </c>
      <c r="V73" s="196">
        <v>6.05</v>
      </c>
      <c r="W73" s="196">
        <v>19.2</v>
      </c>
      <c r="X73" s="196">
        <v>40.64</v>
      </c>
      <c r="Y73" s="196">
        <v>0</v>
      </c>
      <c r="Z73">
        <v>0</v>
      </c>
      <c r="AA73" s="196">
        <v>13.45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97.56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118.17</v>
      </c>
      <c r="AQ73" s="196">
        <v>32.56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246.34</v>
      </c>
      <c r="L74" s="196">
        <v>9.11</v>
      </c>
      <c r="M74" s="196">
        <v>75.14</v>
      </c>
      <c r="N74" s="196">
        <v>50.25</v>
      </c>
      <c r="O74" s="196">
        <v>70.849999999999994</v>
      </c>
      <c r="P74" s="196">
        <v>15.76</v>
      </c>
      <c r="Q74" s="196">
        <v>12.58</v>
      </c>
      <c r="R74" s="196">
        <v>15.68</v>
      </c>
      <c r="S74" s="196">
        <v>11.84</v>
      </c>
      <c r="T74" s="196">
        <v>0</v>
      </c>
      <c r="U74" s="196">
        <v>60.05</v>
      </c>
      <c r="V74" s="196">
        <v>6.05</v>
      </c>
      <c r="W74" s="196">
        <v>19.2</v>
      </c>
      <c r="X74" s="196">
        <v>40.64</v>
      </c>
      <c r="Y74" s="196">
        <v>0</v>
      </c>
      <c r="Z74">
        <v>0</v>
      </c>
      <c r="AA74" s="196">
        <v>13.45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97.56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118.17</v>
      </c>
      <c r="AQ74" s="196">
        <v>32.56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246.34</v>
      </c>
      <c r="L75" s="196">
        <v>9.11</v>
      </c>
      <c r="M75" s="196">
        <v>75.14</v>
      </c>
      <c r="N75" s="196">
        <v>50.25</v>
      </c>
      <c r="O75" s="196">
        <v>70.849999999999994</v>
      </c>
      <c r="P75" s="196">
        <v>15.76</v>
      </c>
      <c r="Q75" s="196">
        <v>12.58</v>
      </c>
      <c r="R75" s="196">
        <v>15.68</v>
      </c>
      <c r="S75" s="196">
        <v>11.84</v>
      </c>
      <c r="T75" s="196">
        <v>0</v>
      </c>
      <c r="U75" s="196">
        <v>60.05</v>
      </c>
      <c r="V75" s="196">
        <v>6.05</v>
      </c>
      <c r="W75" s="196">
        <v>19.2</v>
      </c>
      <c r="X75" s="196">
        <v>40.64</v>
      </c>
      <c r="Y75" s="196">
        <v>0</v>
      </c>
      <c r="Z75">
        <v>0</v>
      </c>
      <c r="AA75" s="196">
        <v>13.45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99.12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118.17</v>
      </c>
      <c r="AQ75" s="196">
        <v>32.56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246.34</v>
      </c>
      <c r="L76" s="196">
        <v>9.11</v>
      </c>
      <c r="M76" s="196">
        <v>75.14</v>
      </c>
      <c r="N76" s="196">
        <v>50.25</v>
      </c>
      <c r="O76" s="196">
        <v>70.849999999999994</v>
      </c>
      <c r="P76" s="196">
        <v>15.76</v>
      </c>
      <c r="Q76" s="196">
        <v>12.58</v>
      </c>
      <c r="R76" s="196">
        <v>15.68</v>
      </c>
      <c r="S76" s="196">
        <v>11.84</v>
      </c>
      <c r="T76" s="196">
        <v>0</v>
      </c>
      <c r="U76" s="196">
        <v>60.05</v>
      </c>
      <c r="V76" s="196">
        <v>6.05</v>
      </c>
      <c r="W76" s="196">
        <v>19.2</v>
      </c>
      <c r="X76" s="196">
        <v>40.64</v>
      </c>
      <c r="Y76" s="196">
        <v>0</v>
      </c>
      <c r="Z76">
        <v>0</v>
      </c>
      <c r="AA76" s="196">
        <v>13.45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99.12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118.17</v>
      </c>
      <c r="AQ76" s="196">
        <v>32.56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246.34</v>
      </c>
      <c r="L77" s="196">
        <v>9.11</v>
      </c>
      <c r="M77" s="196">
        <v>75.14</v>
      </c>
      <c r="N77" s="196">
        <v>50.25</v>
      </c>
      <c r="O77" s="196">
        <v>70.849999999999994</v>
      </c>
      <c r="P77" s="196">
        <v>15.76</v>
      </c>
      <c r="Q77" s="196">
        <v>12.58</v>
      </c>
      <c r="R77" s="196">
        <v>15.68</v>
      </c>
      <c r="S77" s="196">
        <v>11.84</v>
      </c>
      <c r="T77" s="196">
        <v>0</v>
      </c>
      <c r="U77" s="196">
        <v>60.05</v>
      </c>
      <c r="V77" s="196">
        <v>6.05</v>
      </c>
      <c r="W77" s="196">
        <v>19.2</v>
      </c>
      <c r="X77" s="196">
        <v>40.64</v>
      </c>
      <c r="Y77" s="196">
        <v>0</v>
      </c>
      <c r="Z77">
        <v>0</v>
      </c>
      <c r="AA77" s="196">
        <v>13.45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99.12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118.17</v>
      </c>
      <c r="AQ77" s="196">
        <v>32.56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246.34</v>
      </c>
      <c r="L78" s="196">
        <v>9.11</v>
      </c>
      <c r="M78" s="196">
        <v>75.14</v>
      </c>
      <c r="N78" s="196">
        <v>50.25</v>
      </c>
      <c r="O78" s="196">
        <v>70.849999999999994</v>
      </c>
      <c r="P78" s="196">
        <v>15.76</v>
      </c>
      <c r="Q78" s="196">
        <v>12.58</v>
      </c>
      <c r="R78" s="196">
        <v>15.68</v>
      </c>
      <c r="S78" s="196">
        <v>11.84</v>
      </c>
      <c r="T78" s="196">
        <v>0</v>
      </c>
      <c r="U78" s="196">
        <v>60.05</v>
      </c>
      <c r="V78" s="196">
        <v>6.05</v>
      </c>
      <c r="W78" s="196">
        <v>19.2</v>
      </c>
      <c r="X78" s="196">
        <v>40.64</v>
      </c>
      <c r="Y78" s="196">
        <v>0</v>
      </c>
      <c r="Z78">
        <v>0</v>
      </c>
      <c r="AA78" s="196">
        <v>13.45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99.12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118.17</v>
      </c>
      <c r="AQ78" s="196">
        <v>32.56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246.34</v>
      </c>
      <c r="L79" s="196">
        <v>9.11</v>
      </c>
      <c r="M79" s="196">
        <v>75.14</v>
      </c>
      <c r="N79" s="196">
        <v>50.25</v>
      </c>
      <c r="O79" s="196">
        <v>70.849999999999994</v>
      </c>
      <c r="P79" s="196">
        <v>15.76</v>
      </c>
      <c r="Q79" s="196">
        <v>12.58</v>
      </c>
      <c r="R79" s="196">
        <v>14.25</v>
      </c>
      <c r="S79" s="196">
        <v>11.84</v>
      </c>
      <c r="T79" s="196">
        <v>0</v>
      </c>
      <c r="U79" s="196">
        <v>60.05</v>
      </c>
      <c r="V79" s="196">
        <v>6.05</v>
      </c>
      <c r="W79" s="196">
        <v>19.2</v>
      </c>
      <c r="X79" s="196">
        <v>40.64</v>
      </c>
      <c r="Y79" s="196">
        <v>0</v>
      </c>
      <c r="Z79">
        <v>0</v>
      </c>
      <c r="AA79" s="196">
        <v>13.45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118.17</v>
      </c>
      <c r="AQ79" s="196">
        <v>32.56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246.34</v>
      </c>
      <c r="L80" s="196">
        <v>9.11</v>
      </c>
      <c r="M80" s="196">
        <v>75.14</v>
      </c>
      <c r="N80" s="196">
        <v>50.25</v>
      </c>
      <c r="O80" s="196">
        <v>70.849999999999994</v>
      </c>
      <c r="P80" s="196">
        <v>15.76</v>
      </c>
      <c r="Q80" s="196">
        <v>12.58</v>
      </c>
      <c r="R80" s="196">
        <v>14.25</v>
      </c>
      <c r="S80" s="196">
        <v>12.75</v>
      </c>
      <c r="T80" s="196">
        <v>0</v>
      </c>
      <c r="U80" s="196">
        <v>60.05</v>
      </c>
      <c r="V80" s="196">
        <v>6.05</v>
      </c>
      <c r="W80" s="196">
        <v>19.2</v>
      </c>
      <c r="X80" s="196">
        <v>40.64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118.17</v>
      </c>
      <c r="AQ80" s="196">
        <v>32.56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246.34</v>
      </c>
      <c r="L81" s="196">
        <v>9.11</v>
      </c>
      <c r="M81" s="196">
        <v>75.14</v>
      </c>
      <c r="N81" s="196">
        <v>50.25</v>
      </c>
      <c r="O81" s="196">
        <v>70.849999999999994</v>
      </c>
      <c r="P81" s="196">
        <v>15.73</v>
      </c>
      <c r="Q81" s="196">
        <v>4.24</v>
      </c>
      <c r="R81" s="196">
        <v>14.25</v>
      </c>
      <c r="S81" s="196">
        <v>11.2</v>
      </c>
      <c r="T81" s="196">
        <v>0</v>
      </c>
      <c r="U81" s="196">
        <v>60.05</v>
      </c>
      <c r="V81" s="196">
        <v>6.05</v>
      </c>
      <c r="W81" s="196">
        <v>19.2</v>
      </c>
      <c r="X81" s="196">
        <v>41.66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118.17</v>
      </c>
      <c r="AQ81" s="196">
        <v>32.56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246.34</v>
      </c>
      <c r="L82" s="196">
        <v>9.11</v>
      </c>
      <c r="M82" s="196">
        <v>75.14</v>
      </c>
      <c r="N82" s="196">
        <v>50.25</v>
      </c>
      <c r="O82" s="196">
        <v>70.849999999999994</v>
      </c>
      <c r="P82" s="196">
        <v>15.97</v>
      </c>
      <c r="Q82" s="196">
        <v>4.24</v>
      </c>
      <c r="R82" s="196">
        <v>14.25</v>
      </c>
      <c r="S82" s="196">
        <v>11.2</v>
      </c>
      <c r="T82" s="196">
        <v>0</v>
      </c>
      <c r="U82" s="196">
        <v>60.05</v>
      </c>
      <c r="V82" s="196">
        <v>6.05</v>
      </c>
      <c r="W82" s="196">
        <v>19.2</v>
      </c>
      <c r="X82" s="196">
        <v>41.76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118.17</v>
      </c>
      <c r="AQ82" s="196">
        <v>32.56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246.34</v>
      </c>
      <c r="L83" s="196">
        <v>9.11</v>
      </c>
      <c r="M83" s="196">
        <v>75.14</v>
      </c>
      <c r="N83" s="196">
        <v>50.25</v>
      </c>
      <c r="O83" s="196">
        <v>70.849999999999994</v>
      </c>
      <c r="P83" s="196">
        <v>15.97</v>
      </c>
      <c r="Q83" s="196">
        <v>4.24</v>
      </c>
      <c r="R83" s="196">
        <v>14.25</v>
      </c>
      <c r="S83" s="196">
        <v>11.2</v>
      </c>
      <c r="T83" s="196">
        <v>0</v>
      </c>
      <c r="U83" s="196">
        <v>60.05</v>
      </c>
      <c r="V83" s="196">
        <v>6.05</v>
      </c>
      <c r="W83" s="196">
        <v>19.2</v>
      </c>
      <c r="X83" s="196">
        <v>41.76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118.17</v>
      </c>
      <c r="AQ83" s="196">
        <v>32.56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246.34</v>
      </c>
      <c r="L84" s="196">
        <v>9.11</v>
      </c>
      <c r="M84" s="196">
        <v>75.14</v>
      </c>
      <c r="N84" s="196">
        <v>50.25</v>
      </c>
      <c r="O84" s="196">
        <v>70.849999999999994</v>
      </c>
      <c r="P84" s="196">
        <v>15.97</v>
      </c>
      <c r="Q84" s="196">
        <v>4.24</v>
      </c>
      <c r="R84" s="196">
        <v>14.25</v>
      </c>
      <c r="S84" s="196">
        <v>11.2</v>
      </c>
      <c r="T84" s="196">
        <v>0</v>
      </c>
      <c r="U84" s="196">
        <v>60.05</v>
      </c>
      <c r="V84" s="196">
        <v>6.05</v>
      </c>
      <c r="W84" s="196">
        <v>19.2</v>
      </c>
      <c r="X84" s="196">
        <v>41.76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118.17</v>
      </c>
      <c r="AQ84" s="196">
        <v>32.56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246.34</v>
      </c>
      <c r="L85" s="196">
        <v>9.11</v>
      </c>
      <c r="M85" s="196">
        <v>61.66</v>
      </c>
      <c r="N85" s="196">
        <v>50.25</v>
      </c>
      <c r="O85" s="196">
        <v>70.849999999999994</v>
      </c>
      <c r="P85" s="196">
        <v>15.97</v>
      </c>
      <c r="Q85" s="196">
        <v>4.24</v>
      </c>
      <c r="R85" s="196">
        <v>14.25</v>
      </c>
      <c r="S85" s="196">
        <v>11.2</v>
      </c>
      <c r="T85" s="196">
        <v>0</v>
      </c>
      <c r="U85" s="196">
        <v>60.05</v>
      </c>
      <c r="V85" s="196">
        <v>6.05</v>
      </c>
      <c r="W85" s="196">
        <v>19.2</v>
      </c>
      <c r="X85" s="196">
        <v>41.76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118.17</v>
      </c>
      <c r="AQ85" s="196">
        <v>32.56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246.34</v>
      </c>
      <c r="L86" s="196">
        <v>9.11</v>
      </c>
      <c r="M86" s="196">
        <v>61.66</v>
      </c>
      <c r="N86" s="196">
        <v>50.25</v>
      </c>
      <c r="O86" s="196">
        <v>70.849999999999994</v>
      </c>
      <c r="P86" s="196">
        <v>15.97</v>
      </c>
      <c r="Q86" s="196">
        <v>4.24</v>
      </c>
      <c r="R86" s="196">
        <v>14.25</v>
      </c>
      <c r="S86" s="196">
        <v>11.2</v>
      </c>
      <c r="T86" s="196">
        <v>0</v>
      </c>
      <c r="U86" s="196">
        <v>60.05</v>
      </c>
      <c r="V86" s="196">
        <v>6.05</v>
      </c>
      <c r="W86" s="196">
        <v>19.2</v>
      </c>
      <c r="X86" s="196">
        <v>41.76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118.17</v>
      </c>
      <c r="AQ86" s="196">
        <v>32.56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246.34</v>
      </c>
      <c r="L87" s="196">
        <v>9.42</v>
      </c>
      <c r="M87" s="196">
        <v>61.66</v>
      </c>
      <c r="N87" s="196">
        <v>50.25</v>
      </c>
      <c r="O87" s="196">
        <v>70.849999999999994</v>
      </c>
      <c r="P87" s="196">
        <v>15.97</v>
      </c>
      <c r="Q87" s="196">
        <v>4.24</v>
      </c>
      <c r="R87" s="196">
        <v>14.25</v>
      </c>
      <c r="S87" s="196">
        <v>11.2</v>
      </c>
      <c r="T87" s="196">
        <v>0</v>
      </c>
      <c r="U87" s="196">
        <v>60.05</v>
      </c>
      <c r="V87" s="196">
        <v>6.05</v>
      </c>
      <c r="W87" s="196">
        <v>19.2</v>
      </c>
      <c r="X87" s="196">
        <v>41.76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118.17</v>
      </c>
      <c r="AQ87" s="196">
        <v>32.56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246.34</v>
      </c>
      <c r="L88" s="196">
        <v>9.42</v>
      </c>
      <c r="M88" s="196">
        <v>61.66</v>
      </c>
      <c r="N88" s="196">
        <v>50.25</v>
      </c>
      <c r="O88" s="196">
        <v>70.849999999999994</v>
      </c>
      <c r="P88" s="196">
        <v>15.97</v>
      </c>
      <c r="Q88" s="196">
        <v>4.24</v>
      </c>
      <c r="R88" s="196">
        <v>14.25</v>
      </c>
      <c r="S88" s="196">
        <v>11.2</v>
      </c>
      <c r="T88" s="196">
        <v>0</v>
      </c>
      <c r="U88" s="196">
        <v>60.05</v>
      </c>
      <c r="V88" s="196">
        <v>6.05</v>
      </c>
      <c r="W88" s="196">
        <v>19.2</v>
      </c>
      <c r="X88" s="196">
        <v>41.76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118.17</v>
      </c>
      <c r="AQ88" s="196">
        <v>32.56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246.34</v>
      </c>
      <c r="L89" s="196">
        <v>9.42</v>
      </c>
      <c r="M89" s="196">
        <v>61.66</v>
      </c>
      <c r="N89" s="196">
        <v>50.25</v>
      </c>
      <c r="O89" s="196">
        <v>70.849999999999994</v>
      </c>
      <c r="P89" s="196">
        <v>15.97</v>
      </c>
      <c r="Q89" s="196">
        <v>4.24</v>
      </c>
      <c r="R89" s="196">
        <v>14.25</v>
      </c>
      <c r="S89" s="196">
        <v>11.2</v>
      </c>
      <c r="T89" s="196">
        <v>0</v>
      </c>
      <c r="U89" s="196">
        <v>60.05</v>
      </c>
      <c r="V89" s="196">
        <v>6.05</v>
      </c>
      <c r="W89" s="196">
        <v>19.2</v>
      </c>
      <c r="X89" s="196">
        <v>41.76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118.17</v>
      </c>
      <c r="AQ89" s="196">
        <v>32.56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246.34</v>
      </c>
      <c r="L90" s="196">
        <v>9.11</v>
      </c>
      <c r="M90" s="196">
        <v>61.66</v>
      </c>
      <c r="N90" s="196">
        <v>50.25</v>
      </c>
      <c r="O90" s="196">
        <v>70.849999999999994</v>
      </c>
      <c r="P90" s="196">
        <v>15.97</v>
      </c>
      <c r="Q90" s="196">
        <v>4.24</v>
      </c>
      <c r="R90" s="196">
        <v>14.25</v>
      </c>
      <c r="S90" s="196">
        <v>11.2</v>
      </c>
      <c r="T90" s="196">
        <v>0</v>
      </c>
      <c r="U90" s="196">
        <v>60.05</v>
      </c>
      <c r="V90" s="196">
        <v>6.05</v>
      </c>
      <c r="W90" s="196">
        <v>19.2</v>
      </c>
      <c r="X90" s="196">
        <v>41.76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118.17</v>
      </c>
      <c r="AQ90" s="196">
        <v>32.56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246.34</v>
      </c>
      <c r="L91" s="196">
        <v>9.11</v>
      </c>
      <c r="M91" s="196">
        <v>61.66</v>
      </c>
      <c r="N91" s="196">
        <v>50.25</v>
      </c>
      <c r="O91" s="196">
        <v>70.849999999999994</v>
      </c>
      <c r="P91" s="196">
        <v>15.97</v>
      </c>
      <c r="Q91" s="196">
        <v>4.24</v>
      </c>
      <c r="R91" s="196">
        <v>14.25</v>
      </c>
      <c r="S91" s="196">
        <v>11.2</v>
      </c>
      <c r="T91" s="196">
        <v>0</v>
      </c>
      <c r="U91" s="196">
        <v>60.05</v>
      </c>
      <c r="V91" s="196">
        <v>6.05</v>
      </c>
      <c r="W91" s="196">
        <v>19.2</v>
      </c>
      <c r="X91" s="196">
        <v>41.76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118.17</v>
      </c>
      <c r="AQ91" s="196">
        <v>32.56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246.34</v>
      </c>
      <c r="L92" s="196">
        <v>9.11</v>
      </c>
      <c r="M92" s="196">
        <v>61.66</v>
      </c>
      <c r="N92" s="196">
        <v>50.25</v>
      </c>
      <c r="O92" s="196">
        <v>70.849999999999994</v>
      </c>
      <c r="P92" s="196">
        <v>15.97</v>
      </c>
      <c r="Q92" s="196">
        <v>4.24</v>
      </c>
      <c r="R92" s="196">
        <v>14.25</v>
      </c>
      <c r="S92" s="196">
        <v>11.2</v>
      </c>
      <c r="T92" s="196">
        <v>0</v>
      </c>
      <c r="U92" s="196">
        <v>60.05</v>
      </c>
      <c r="V92" s="196">
        <v>6.05</v>
      </c>
      <c r="W92" s="196">
        <v>19.2</v>
      </c>
      <c r="X92" s="196">
        <v>41.76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118.17</v>
      </c>
      <c r="AQ92" s="196">
        <v>32.56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246.34</v>
      </c>
      <c r="L93" s="196">
        <v>9.11</v>
      </c>
      <c r="M93" s="196">
        <v>61.66</v>
      </c>
      <c r="N93" s="196">
        <v>50.25</v>
      </c>
      <c r="O93" s="196">
        <v>70.849999999999994</v>
      </c>
      <c r="P93" s="196">
        <v>15.97</v>
      </c>
      <c r="Q93" s="196">
        <v>4.24</v>
      </c>
      <c r="R93" s="196">
        <v>14.25</v>
      </c>
      <c r="S93" s="196">
        <v>11.2</v>
      </c>
      <c r="T93" s="196">
        <v>0</v>
      </c>
      <c r="U93" s="196">
        <v>60.05</v>
      </c>
      <c r="V93" s="196">
        <v>6.05</v>
      </c>
      <c r="W93" s="196">
        <v>19.2</v>
      </c>
      <c r="X93" s="196">
        <v>41.76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118.17</v>
      </c>
      <c r="AQ93" s="196">
        <v>32.56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246.34</v>
      </c>
      <c r="L94" s="196">
        <v>9.11</v>
      </c>
      <c r="M94" s="196">
        <v>61.66</v>
      </c>
      <c r="N94" s="196">
        <v>50.25</v>
      </c>
      <c r="O94" s="196">
        <v>70.849999999999994</v>
      </c>
      <c r="P94" s="196">
        <v>15.97</v>
      </c>
      <c r="Q94" s="196">
        <v>4.24</v>
      </c>
      <c r="R94" s="196">
        <v>14.25</v>
      </c>
      <c r="S94" s="196">
        <v>11.2</v>
      </c>
      <c r="T94" s="196">
        <v>0</v>
      </c>
      <c r="U94" s="196">
        <v>60.05</v>
      </c>
      <c r="V94" s="196">
        <v>6.05</v>
      </c>
      <c r="W94" s="196">
        <v>19.2</v>
      </c>
      <c r="X94" s="196">
        <v>41.76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118.17</v>
      </c>
      <c r="AQ94" s="196">
        <v>32.56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246.34</v>
      </c>
      <c r="L95" s="196">
        <v>9.11</v>
      </c>
      <c r="M95" s="196">
        <v>61.66</v>
      </c>
      <c r="N95" s="196">
        <v>50.25</v>
      </c>
      <c r="O95" s="196">
        <v>70.849999999999994</v>
      </c>
      <c r="P95" s="196">
        <v>15.97</v>
      </c>
      <c r="Q95" s="196">
        <v>4.24</v>
      </c>
      <c r="R95" s="196">
        <v>14.25</v>
      </c>
      <c r="S95" s="196">
        <v>11.2</v>
      </c>
      <c r="T95" s="196">
        <v>0</v>
      </c>
      <c r="U95" s="196">
        <v>60.05</v>
      </c>
      <c r="V95" s="196">
        <v>6.05</v>
      </c>
      <c r="W95" s="196">
        <v>19.2</v>
      </c>
      <c r="X95" s="196">
        <v>41.76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118.17</v>
      </c>
      <c r="AQ95" s="196">
        <v>32.56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246.34</v>
      </c>
      <c r="L96" s="196">
        <v>9.11</v>
      </c>
      <c r="M96" s="196">
        <v>61.66</v>
      </c>
      <c r="N96" s="196">
        <v>50.25</v>
      </c>
      <c r="O96" s="196">
        <v>70.849999999999994</v>
      </c>
      <c r="P96" s="196">
        <v>15.97</v>
      </c>
      <c r="Q96" s="196">
        <v>4.24</v>
      </c>
      <c r="R96" s="196">
        <v>14.25</v>
      </c>
      <c r="S96" s="196">
        <v>11.2</v>
      </c>
      <c r="T96" s="196">
        <v>0</v>
      </c>
      <c r="U96" s="196">
        <v>60.05</v>
      </c>
      <c r="V96" s="196">
        <v>6.05</v>
      </c>
      <c r="W96" s="196">
        <v>19.2</v>
      </c>
      <c r="X96" s="196">
        <v>41.76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118.17</v>
      </c>
      <c r="AQ96" s="196">
        <v>32.56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246.34</v>
      </c>
      <c r="L97" s="196">
        <v>9.11</v>
      </c>
      <c r="M97" s="196">
        <v>61.66</v>
      </c>
      <c r="N97" s="196">
        <v>50.25</v>
      </c>
      <c r="O97" s="196">
        <v>70.849999999999994</v>
      </c>
      <c r="P97" s="196">
        <v>15.97</v>
      </c>
      <c r="Q97" s="196">
        <v>4.24</v>
      </c>
      <c r="R97" s="196">
        <v>14.25</v>
      </c>
      <c r="S97" s="196">
        <v>11.2</v>
      </c>
      <c r="T97" s="196">
        <v>0</v>
      </c>
      <c r="U97" s="196">
        <v>60.05</v>
      </c>
      <c r="V97" s="196">
        <v>6.05</v>
      </c>
      <c r="W97" s="196">
        <v>19.2</v>
      </c>
      <c r="X97" s="196">
        <v>41.76</v>
      </c>
      <c r="Y97" s="196">
        <v>0</v>
      </c>
      <c r="Z97">
        <v>0</v>
      </c>
      <c r="AA97" s="196">
        <v>15.16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118.17</v>
      </c>
      <c r="AQ97" s="196">
        <v>32.56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246.34</v>
      </c>
      <c r="L98" s="196">
        <v>9.11</v>
      </c>
      <c r="M98" s="196">
        <v>61.66</v>
      </c>
      <c r="N98" s="196">
        <v>50.25</v>
      </c>
      <c r="O98" s="196">
        <v>70.849999999999994</v>
      </c>
      <c r="P98" s="196">
        <v>15.97</v>
      </c>
      <c r="Q98" s="196">
        <v>4.24</v>
      </c>
      <c r="R98" s="196">
        <v>14.25</v>
      </c>
      <c r="S98" s="196">
        <v>11.2</v>
      </c>
      <c r="T98" s="196">
        <v>0</v>
      </c>
      <c r="U98" s="196">
        <v>60.05</v>
      </c>
      <c r="V98" s="196">
        <v>6.05</v>
      </c>
      <c r="W98" s="196">
        <v>19.2</v>
      </c>
      <c r="X98" s="196">
        <v>41.76</v>
      </c>
      <c r="Y98" s="196">
        <v>0</v>
      </c>
      <c r="Z98">
        <v>0</v>
      </c>
      <c r="AA98" s="196">
        <v>15.16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118.17</v>
      </c>
      <c r="AQ98" s="196">
        <v>32.56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3.9083650000000016</v>
      </c>
      <c r="L99">
        <f t="shared" si="0"/>
        <v>0.83172500000000105</v>
      </c>
      <c r="M99">
        <f t="shared" si="0"/>
        <v>1.1383849999999991</v>
      </c>
      <c r="N99">
        <f t="shared" si="0"/>
        <v>1.206</v>
      </c>
      <c r="O99">
        <f t="shared" si="0"/>
        <v>1.7004000000000026</v>
      </c>
      <c r="P99">
        <f t="shared" si="0"/>
        <v>0.39810000000000006</v>
      </c>
      <c r="Q99">
        <f t="shared" si="0"/>
        <v>0.12581250000000005</v>
      </c>
      <c r="R99">
        <f t="shared" si="0"/>
        <v>0.33615999999999996</v>
      </c>
      <c r="S99">
        <f t="shared" si="0"/>
        <v>0.26725750000000026</v>
      </c>
      <c r="T99">
        <f t="shared" si="0"/>
        <v>0</v>
      </c>
      <c r="U99">
        <f t="shared" si="0"/>
        <v>1.4412000000000025</v>
      </c>
      <c r="V99">
        <f t="shared" si="0"/>
        <v>0.15651499999999993</v>
      </c>
      <c r="W99">
        <f t="shared" si="0"/>
        <v>0.46080000000000076</v>
      </c>
      <c r="X99">
        <f t="shared" si="0"/>
        <v>0.99941500000000161</v>
      </c>
      <c r="Y99">
        <f t="shared" si="0"/>
        <v>0</v>
      </c>
      <c r="Z99">
        <f t="shared" si="0"/>
        <v>0</v>
      </c>
      <c r="AA99">
        <f t="shared" si="0"/>
        <v>0.34531250000000091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2.2721074999999997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2.8360800000000013</v>
      </c>
      <c r="AQ99">
        <f t="shared" ref="AQ99:AT99" si="1">SUM(AQ3:AQ98)/4000</f>
        <v>0.78143999999999891</v>
      </c>
      <c r="AR99">
        <f t="shared" si="1"/>
        <v>0.41705500000000001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79.349999999999994</v>
      </c>
      <c r="L3" s="196">
        <v>29</v>
      </c>
      <c r="M3" s="196">
        <v>0</v>
      </c>
      <c r="N3" s="196">
        <v>29</v>
      </c>
      <c r="O3" s="196">
        <v>48.71</v>
      </c>
      <c r="P3" s="196">
        <v>42.4</v>
      </c>
      <c r="Q3" s="196">
        <v>0.49</v>
      </c>
      <c r="R3" s="196">
        <v>8.25</v>
      </c>
      <c r="S3" s="196">
        <v>2.9</v>
      </c>
      <c r="T3" s="196">
        <v>0</v>
      </c>
      <c r="U3" s="196">
        <v>319.97000000000003</v>
      </c>
      <c r="V3" s="196">
        <v>5.09</v>
      </c>
      <c r="W3" s="196">
        <v>11.11</v>
      </c>
      <c r="X3" s="196">
        <v>24.15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68.33</v>
      </c>
      <c r="AQ3" s="196">
        <v>18.829999999999998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79.349999999999994</v>
      </c>
      <c r="L4" s="196">
        <v>29</v>
      </c>
      <c r="M4" s="196">
        <v>0</v>
      </c>
      <c r="N4" s="196">
        <v>29</v>
      </c>
      <c r="O4" s="196">
        <v>48.71</v>
      </c>
      <c r="P4" s="196">
        <v>42.4</v>
      </c>
      <c r="Q4" s="196">
        <v>0</v>
      </c>
      <c r="R4" s="196">
        <v>8.25</v>
      </c>
      <c r="S4" s="196">
        <v>2.9</v>
      </c>
      <c r="T4" s="196">
        <v>0</v>
      </c>
      <c r="U4" s="196">
        <v>319.97000000000003</v>
      </c>
      <c r="V4" s="196">
        <v>5.09</v>
      </c>
      <c r="W4" s="196">
        <v>11.11</v>
      </c>
      <c r="X4" s="196">
        <v>24.15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68.33</v>
      </c>
      <c r="AQ4" s="196">
        <v>18.829999999999998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79.349999999999994</v>
      </c>
      <c r="L5" s="196">
        <v>29</v>
      </c>
      <c r="M5" s="196">
        <v>0</v>
      </c>
      <c r="N5" s="196">
        <v>29</v>
      </c>
      <c r="O5" s="196">
        <v>48.71</v>
      </c>
      <c r="P5" s="196">
        <v>42.4</v>
      </c>
      <c r="Q5" s="196">
        <v>0</v>
      </c>
      <c r="R5" s="196">
        <v>8.25</v>
      </c>
      <c r="S5" s="196">
        <v>2.9</v>
      </c>
      <c r="T5" s="196">
        <v>0</v>
      </c>
      <c r="U5" s="196">
        <v>319.97000000000003</v>
      </c>
      <c r="V5" s="196">
        <v>5.09</v>
      </c>
      <c r="W5" s="196">
        <v>11.11</v>
      </c>
      <c r="X5" s="196">
        <v>24.15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68.33</v>
      </c>
      <c r="AQ5" s="196">
        <v>18.829999999999998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79.349999999999994</v>
      </c>
      <c r="L6" s="196">
        <v>29</v>
      </c>
      <c r="M6" s="196">
        <v>0</v>
      </c>
      <c r="N6" s="196">
        <v>29</v>
      </c>
      <c r="O6" s="196">
        <v>48.71</v>
      </c>
      <c r="P6" s="196">
        <v>42.4</v>
      </c>
      <c r="Q6" s="196">
        <v>0</v>
      </c>
      <c r="R6" s="196">
        <v>8.25</v>
      </c>
      <c r="S6" s="196">
        <v>2.9</v>
      </c>
      <c r="T6" s="196">
        <v>0</v>
      </c>
      <c r="U6" s="196">
        <v>319.97000000000003</v>
      </c>
      <c r="V6" s="196">
        <v>5.09</v>
      </c>
      <c r="W6" s="196">
        <v>11.11</v>
      </c>
      <c r="X6" s="196">
        <v>24.15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68.33</v>
      </c>
      <c r="AQ6" s="196">
        <v>18.829999999999998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58.01</v>
      </c>
      <c r="L7" s="196">
        <v>29</v>
      </c>
      <c r="M7" s="196">
        <v>0</v>
      </c>
      <c r="N7" s="196">
        <v>29</v>
      </c>
      <c r="O7" s="196">
        <v>48.71</v>
      </c>
      <c r="P7" s="196">
        <v>42.4</v>
      </c>
      <c r="Q7" s="196">
        <v>0</v>
      </c>
      <c r="R7" s="196">
        <v>7.42</v>
      </c>
      <c r="S7" s="196">
        <v>2.9</v>
      </c>
      <c r="T7" s="196">
        <v>0</v>
      </c>
      <c r="U7" s="196">
        <v>319.97000000000003</v>
      </c>
      <c r="V7" s="196">
        <v>5.09</v>
      </c>
      <c r="W7" s="196">
        <v>11.11</v>
      </c>
      <c r="X7" s="196">
        <v>24.15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68.33</v>
      </c>
      <c r="AQ7" s="196">
        <v>18.829999999999998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58.01</v>
      </c>
      <c r="L8" s="196">
        <v>29</v>
      </c>
      <c r="M8" s="196">
        <v>0</v>
      </c>
      <c r="N8" s="196">
        <v>29</v>
      </c>
      <c r="O8" s="196">
        <v>48.71</v>
      </c>
      <c r="P8" s="196">
        <v>42.4</v>
      </c>
      <c r="Q8" s="196">
        <v>0</v>
      </c>
      <c r="R8" s="196">
        <v>7.42</v>
      </c>
      <c r="S8" s="196">
        <v>2.9</v>
      </c>
      <c r="T8" s="196">
        <v>0</v>
      </c>
      <c r="U8" s="196">
        <v>319.97000000000003</v>
      </c>
      <c r="V8" s="196">
        <v>5.09</v>
      </c>
      <c r="W8" s="196">
        <v>11.11</v>
      </c>
      <c r="X8" s="196">
        <v>24.15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68.33</v>
      </c>
      <c r="AQ8" s="196">
        <v>18.829999999999998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58.01</v>
      </c>
      <c r="L9" s="196">
        <v>29</v>
      </c>
      <c r="M9" s="196">
        <v>0</v>
      </c>
      <c r="N9" s="196">
        <v>29</v>
      </c>
      <c r="O9" s="196">
        <v>48.71</v>
      </c>
      <c r="P9" s="196">
        <v>42.4</v>
      </c>
      <c r="Q9" s="196">
        <v>0</v>
      </c>
      <c r="R9" s="196">
        <v>7.42</v>
      </c>
      <c r="S9" s="196">
        <v>2.9</v>
      </c>
      <c r="T9" s="196">
        <v>0</v>
      </c>
      <c r="U9" s="196">
        <v>319.97000000000003</v>
      </c>
      <c r="V9" s="196">
        <v>5.09</v>
      </c>
      <c r="W9" s="196">
        <v>11.11</v>
      </c>
      <c r="X9" s="196">
        <v>24.15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68.33</v>
      </c>
      <c r="AQ9" s="196">
        <v>18.829999999999998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38.67</v>
      </c>
      <c r="L10" s="196">
        <v>29</v>
      </c>
      <c r="M10" s="196">
        <v>0</v>
      </c>
      <c r="N10" s="196">
        <v>29</v>
      </c>
      <c r="O10" s="196">
        <v>48.71</v>
      </c>
      <c r="P10" s="196">
        <v>42.4</v>
      </c>
      <c r="Q10" s="196">
        <v>0</v>
      </c>
      <c r="R10" s="196">
        <v>7.42</v>
      </c>
      <c r="S10" s="196">
        <v>2.9</v>
      </c>
      <c r="T10" s="196">
        <v>0</v>
      </c>
      <c r="U10" s="196">
        <v>319.97000000000003</v>
      </c>
      <c r="V10" s="196">
        <v>0</v>
      </c>
      <c r="W10" s="196">
        <v>11.11</v>
      </c>
      <c r="X10" s="196">
        <v>24.15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68.33</v>
      </c>
      <c r="AQ10" s="196">
        <v>18.829999999999998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38.67</v>
      </c>
      <c r="L11" s="196">
        <v>29</v>
      </c>
      <c r="M11" s="196">
        <v>0</v>
      </c>
      <c r="N11" s="196">
        <v>29</v>
      </c>
      <c r="O11" s="196">
        <v>48.71</v>
      </c>
      <c r="P11" s="196">
        <v>42.4</v>
      </c>
      <c r="Q11" s="196">
        <v>0</v>
      </c>
      <c r="R11" s="196">
        <v>7.42</v>
      </c>
      <c r="S11" s="196">
        <v>2.9</v>
      </c>
      <c r="T11" s="196">
        <v>0</v>
      </c>
      <c r="U11" s="196">
        <v>319.97000000000003</v>
      </c>
      <c r="V11" s="196">
        <v>0</v>
      </c>
      <c r="W11" s="196">
        <v>11.11</v>
      </c>
      <c r="X11" s="196">
        <v>24.15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68.33</v>
      </c>
      <c r="AQ11" s="196">
        <v>18.829999999999998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38.67</v>
      </c>
      <c r="L12" s="196">
        <v>29</v>
      </c>
      <c r="M12" s="196">
        <v>0</v>
      </c>
      <c r="N12" s="196">
        <v>29</v>
      </c>
      <c r="O12" s="196">
        <v>48.71</v>
      </c>
      <c r="P12" s="196">
        <v>42.4</v>
      </c>
      <c r="Q12" s="196">
        <v>0</v>
      </c>
      <c r="R12" s="196">
        <v>7.42</v>
      </c>
      <c r="S12" s="196">
        <v>2.9</v>
      </c>
      <c r="T12" s="196">
        <v>0</v>
      </c>
      <c r="U12" s="196">
        <v>319.97000000000003</v>
      </c>
      <c r="V12" s="196">
        <v>0</v>
      </c>
      <c r="W12" s="196">
        <v>11.11</v>
      </c>
      <c r="X12" s="196">
        <v>24.15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68.33</v>
      </c>
      <c r="AQ12" s="196">
        <v>18.829999999999998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77.709999999999994</v>
      </c>
      <c r="L13" s="196">
        <v>29</v>
      </c>
      <c r="M13" s="196">
        <v>0</v>
      </c>
      <c r="N13" s="196">
        <v>29</v>
      </c>
      <c r="O13" s="196">
        <v>48.71</v>
      </c>
      <c r="P13" s="196">
        <v>42.4</v>
      </c>
      <c r="Q13" s="196">
        <v>0</v>
      </c>
      <c r="R13" s="196">
        <v>8.25</v>
      </c>
      <c r="S13" s="196">
        <v>2.9</v>
      </c>
      <c r="T13" s="196">
        <v>0</v>
      </c>
      <c r="U13" s="196">
        <v>319.97000000000003</v>
      </c>
      <c r="V13" s="196">
        <v>5.09</v>
      </c>
      <c r="W13" s="196">
        <v>11.11</v>
      </c>
      <c r="X13" s="196">
        <v>24.15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68.33</v>
      </c>
      <c r="AQ13" s="196">
        <v>18.829999999999998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79.349999999999994</v>
      </c>
      <c r="L14" s="196">
        <v>29</v>
      </c>
      <c r="M14" s="196">
        <v>0</v>
      </c>
      <c r="N14" s="196">
        <v>29</v>
      </c>
      <c r="O14" s="196">
        <v>48.71</v>
      </c>
      <c r="P14" s="196">
        <v>42.4</v>
      </c>
      <c r="Q14" s="196">
        <v>0</v>
      </c>
      <c r="R14" s="196">
        <v>8.25</v>
      </c>
      <c r="S14" s="196">
        <v>2.9</v>
      </c>
      <c r="T14" s="196">
        <v>0</v>
      </c>
      <c r="U14" s="196">
        <v>319.97000000000003</v>
      </c>
      <c r="V14" s="196">
        <v>5.09</v>
      </c>
      <c r="W14" s="196">
        <v>11.11</v>
      </c>
      <c r="X14" s="196">
        <v>24.15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68.33</v>
      </c>
      <c r="AQ14" s="196">
        <v>18.829999999999998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79.349999999999994</v>
      </c>
      <c r="L15" s="196">
        <v>29</v>
      </c>
      <c r="M15" s="196">
        <v>0</v>
      </c>
      <c r="N15" s="196">
        <v>29</v>
      </c>
      <c r="O15" s="196">
        <v>48.71</v>
      </c>
      <c r="P15" s="196">
        <v>42.4</v>
      </c>
      <c r="Q15" s="196">
        <v>0</v>
      </c>
      <c r="R15" s="196">
        <v>8.25</v>
      </c>
      <c r="S15" s="196">
        <v>2.9</v>
      </c>
      <c r="T15" s="196">
        <v>0</v>
      </c>
      <c r="U15" s="196">
        <v>319.97000000000003</v>
      </c>
      <c r="V15" s="196">
        <v>5.09</v>
      </c>
      <c r="W15" s="196">
        <v>11.11</v>
      </c>
      <c r="X15" s="196">
        <v>24.15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68.33</v>
      </c>
      <c r="AQ15" s="196">
        <v>18.829999999999998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79.349999999999994</v>
      </c>
      <c r="L16" s="196">
        <v>29</v>
      </c>
      <c r="M16" s="196">
        <v>0</v>
      </c>
      <c r="N16" s="196">
        <v>29</v>
      </c>
      <c r="O16" s="196">
        <v>48.71</v>
      </c>
      <c r="P16" s="196">
        <v>42.4</v>
      </c>
      <c r="Q16" s="196">
        <v>0</v>
      </c>
      <c r="R16" s="196">
        <v>8.25</v>
      </c>
      <c r="S16" s="196">
        <v>2.9</v>
      </c>
      <c r="T16" s="196">
        <v>0</v>
      </c>
      <c r="U16" s="196">
        <v>319.97000000000003</v>
      </c>
      <c r="V16" s="196">
        <v>0</v>
      </c>
      <c r="W16" s="196">
        <v>11.11</v>
      </c>
      <c r="X16" s="196">
        <v>24.15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68.33</v>
      </c>
      <c r="AQ16" s="196">
        <v>18.829999999999998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79.349999999999994</v>
      </c>
      <c r="L17" s="196">
        <v>29</v>
      </c>
      <c r="M17" s="196">
        <v>0</v>
      </c>
      <c r="N17" s="196">
        <v>29</v>
      </c>
      <c r="O17" s="196">
        <v>48.71</v>
      </c>
      <c r="P17" s="196">
        <v>42.4</v>
      </c>
      <c r="Q17" s="196">
        <v>0</v>
      </c>
      <c r="R17" s="196">
        <v>8.25</v>
      </c>
      <c r="S17" s="196">
        <v>2.9</v>
      </c>
      <c r="T17" s="196">
        <v>0</v>
      </c>
      <c r="U17" s="196">
        <v>319.97000000000003</v>
      </c>
      <c r="V17" s="196">
        <v>5.09</v>
      </c>
      <c r="W17" s="196">
        <v>11.11</v>
      </c>
      <c r="X17" s="196">
        <v>24.15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68.33</v>
      </c>
      <c r="AQ17" s="196">
        <v>18.829999999999998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79.349999999999994</v>
      </c>
      <c r="L18" s="196">
        <v>29</v>
      </c>
      <c r="M18" s="196">
        <v>0</v>
      </c>
      <c r="N18" s="196">
        <v>29</v>
      </c>
      <c r="O18" s="196">
        <v>48.71</v>
      </c>
      <c r="P18" s="196">
        <v>42.4</v>
      </c>
      <c r="Q18" s="196">
        <v>0</v>
      </c>
      <c r="R18" s="196">
        <v>8.25</v>
      </c>
      <c r="S18" s="196">
        <v>2.9</v>
      </c>
      <c r="T18" s="196">
        <v>0</v>
      </c>
      <c r="U18" s="196">
        <v>319.97000000000003</v>
      </c>
      <c r="V18" s="196">
        <v>5.09</v>
      </c>
      <c r="W18" s="196">
        <v>11.11</v>
      </c>
      <c r="X18" s="196">
        <v>24.15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68.33</v>
      </c>
      <c r="AQ18" s="196">
        <v>18.829999999999998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79.349999999999994</v>
      </c>
      <c r="L19" s="196">
        <v>29</v>
      </c>
      <c r="M19" s="196">
        <v>0</v>
      </c>
      <c r="N19" s="196">
        <v>29</v>
      </c>
      <c r="O19" s="196">
        <v>48.71</v>
      </c>
      <c r="P19" s="196">
        <v>42.4</v>
      </c>
      <c r="Q19" s="196">
        <v>0</v>
      </c>
      <c r="R19" s="196">
        <v>7.94</v>
      </c>
      <c r="S19" s="196">
        <v>2.9</v>
      </c>
      <c r="T19" s="196">
        <v>0</v>
      </c>
      <c r="U19" s="196">
        <v>319.97000000000003</v>
      </c>
      <c r="V19" s="196">
        <v>3.5</v>
      </c>
      <c r="W19" s="196">
        <v>11.11</v>
      </c>
      <c r="X19" s="196">
        <v>24.15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68.33</v>
      </c>
      <c r="AQ19" s="196">
        <v>18.829999999999998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79.349999999999994</v>
      </c>
      <c r="L20" s="196">
        <v>29</v>
      </c>
      <c r="M20" s="196">
        <v>0</v>
      </c>
      <c r="N20" s="196">
        <v>29</v>
      </c>
      <c r="O20" s="196">
        <v>48.71</v>
      </c>
      <c r="P20" s="196">
        <v>42.4</v>
      </c>
      <c r="Q20" s="196">
        <v>0</v>
      </c>
      <c r="R20" s="196">
        <v>8.25</v>
      </c>
      <c r="S20" s="196">
        <v>2.9</v>
      </c>
      <c r="T20" s="196">
        <v>0</v>
      </c>
      <c r="U20" s="196">
        <v>319.97000000000003</v>
      </c>
      <c r="V20" s="196">
        <v>3.5</v>
      </c>
      <c r="W20" s="196">
        <v>11.11</v>
      </c>
      <c r="X20" s="196">
        <v>24.15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68.33</v>
      </c>
      <c r="AQ20" s="196">
        <v>18.829999999999998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79.349999999999994</v>
      </c>
      <c r="L21" s="196">
        <v>29</v>
      </c>
      <c r="M21" s="196">
        <v>0</v>
      </c>
      <c r="N21" s="196">
        <v>29</v>
      </c>
      <c r="O21" s="196">
        <v>48.71</v>
      </c>
      <c r="P21" s="196">
        <v>42.4</v>
      </c>
      <c r="Q21" s="196">
        <v>0</v>
      </c>
      <c r="R21" s="196">
        <v>8.25</v>
      </c>
      <c r="S21" s="196">
        <v>2.9</v>
      </c>
      <c r="T21" s="196">
        <v>0</v>
      </c>
      <c r="U21" s="196">
        <v>319.97000000000003</v>
      </c>
      <c r="V21" s="196">
        <v>3.5</v>
      </c>
      <c r="W21" s="196">
        <v>11.11</v>
      </c>
      <c r="X21" s="196">
        <v>24.15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68.33</v>
      </c>
      <c r="AQ21" s="196">
        <v>18.829999999999998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79.349999999999994</v>
      </c>
      <c r="L22" s="196">
        <v>29</v>
      </c>
      <c r="M22" s="196">
        <v>0</v>
      </c>
      <c r="N22" s="196">
        <v>29</v>
      </c>
      <c r="O22" s="196">
        <v>48.71</v>
      </c>
      <c r="P22" s="196">
        <v>42.4</v>
      </c>
      <c r="Q22" s="196">
        <v>0</v>
      </c>
      <c r="R22" s="196">
        <v>8.25</v>
      </c>
      <c r="S22" s="196">
        <v>2.9</v>
      </c>
      <c r="T22" s="196">
        <v>0</v>
      </c>
      <c r="U22" s="196">
        <v>319.97000000000003</v>
      </c>
      <c r="V22" s="196">
        <v>3.5</v>
      </c>
      <c r="W22" s="196">
        <v>11.11</v>
      </c>
      <c r="X22" s="196">
        <v>24.15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68.33</v>
      </c>
      <c r="AQ22" s="196">
        <v>18.829999999999998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79.349999999999994</v>
      </c>
      <c r="L23" s="196">
        <v>29</v>
      </c>
      <c r="M23" s="196">
        <v>0</v>
      </c>
      <c r="N23" s="196">
        <v>29</v>
      </c>
      <c r="O23" s="196">
        <v>48.71</v>
      </c>
      <c r="P23" s="196">
        <v>42.4</v>
      </c>
      <c r="Q23" s="196">
        <v>0</v>
      </c>
      <c r="R23" s="196">
        <v>8.25</v>
      </c>
      <c r="S23" s="196">
        <v>2.9</v>
      </c>
      <c r="T23" s="196">
        <v>0</v>
      </c>
      <c r="U23" s="196">
        <v>319.97000000000003</v>
      </c>
      <c r="V23" s="196">
        <v>3.5</v>
      </c>
      <c r="W23" s="196">
        <v>11.11</v>
      </c>
      <c r="X23" s="196">
        <v>24.15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68.33</v>
      </c>
      <c r="AQ23" s="196">
        <v>18.829999999999998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79.349999999999994</v>
      </c>
      <c r="L24" s="196">
        <v>43.51</v>
      </c>
      <c r="M24" s="196">
        <v>0</v>
      </c>
      <c r="N24" s="196">
        <v>29</v>
      </c>
      <c r="O24" s="196">
        <v>48.71</v>
      </c>
      <c r="P24" s="196">
        <v>42.4</v>
      </c>
      <c r="Q24" s="196">
        <v>0</v>
      </c>
      <c r="R24" s="196">
        <v>8.25</v>
      </c>
      <c r="S24" s="196">
        <v>2.9</v>
      </c>
      <c r="T24" s="196">
        <v>0</v>
      </c>
      <c r="U24" s="196">
        <v>319.97000000000003</v>
      </c>
      <c r="V24" s="196">
        <v>3.5</v>
      </c>
      <c r="W24" s="196">
        <v>11.11</v>
      </c>
      <c r="X24" s="196">
        <v>24.15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45.93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68.33</v>
      </c>
      <c r="AQ24" s="196">
        <v>18.829999999999998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79.349999999999994</v>
      </c>
      <c r="L25" s="196">
        <v>63.06</v>
      </c>
      <c r="M25" s="196">
        <v>0</v>
      </c>
      <c r="N25" s="196">
        <v>29</v>
      </c>
      <c r="O25" s="196">
        <v>48.71</v>
      </c>
      <c r="P25" s="196">
        <v>42.4</v>
      </c>
      <c r="Q25" s="196">
        <v>2.46</v>
      </c>
      <c r="R25" s="196">
        <v>8.25</v>
      </c>
      <c r="S25" s="196">
        <v>6.48</v>
      </c>
      <c r="T25" s="196">
        <v>0</v>
      </c>
      <c r="U25" s="196">
        <v>319.97000000000003</v>
      </c>
      <c r="V25" s="196">
        <v>3.5</v>
      </c>
      <c r="W25" s="196">
        <v>11.11</v>
      </c>
      <c r="X25" s="196">
        <v>24.15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45.93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68.33</v>
      </c>
      <c r="AQ25" s="196">
        <v>18.829999999999998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79.349999999999994</v>
      </c>
      <c r="L26" s="196">
        <v>63.06</v>
      </c>
      <c r="M26" s="196">
        <v>0</v>
      </c>
      <c r="N26" s="196">
        <v>29</v>
      </c>
      <c r="O26" s="196">
        <v>48.71</v>
      </c>
      <c r="P26" s="196">
        <v>42.4</v>
      </c>
      <c r="Q26" s="196">
        <v>2.46</v>
      </c>
      <c r="R26" s="196">
        <v>8.25</v>
      </c>
      <c r="S26" s="196">
        <v>6.48</v>
      </c>
      <c r="T26" s="196">
        <v>0</v>
      </c>
      <c r="U26" s="196">
        <v>319.97000000000003</v>
      </c>
      <c r="V26" s="196">
        <v>3.5</v>
      </c>
      <c r="W26" s="196">
        <v>11.11</v>
      </c>
      <c r="X26" s="196">
        <v>24.15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45.93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68.33</v>
      </c>
      <c r="AQ26" s="196">
        <v>18.829999999999998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63.06</v>
      </c>
      <c r="M27" s="196">
        <v>0</v>
      </c>
      <c r="N27" s="196">
        <v>29</v>
      </c>
      <c r="O27" s="196">
        <v>48.71</v>
      </c>
      <c r="P27" s="196">
        <v>42.4</v>
      </c>
      <c r="Q27" s="196">
        <v>2.46</v>
      </c>
      <c r="R27" s="196">
        <v>8.25</v>
      </c>
      <c r="S27" s="196">
        <v>6.48</v>
      </c>
      <c r="T27" s="196">
        <v>0</v>
      </c>
      <c r="U27" s="196">
        <v>319.97000000000003</v>
      </c>
      <c r="V27" s="196">
        <v>3.5</v>
      </c>
      <c r="W27" s="196">
        <v>11.11</v>
      </c>
      <c r="X27" s="196">
        <v>24.15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45.93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68.33</v>
      </c>
      <c r="AQ27" s="196">
        <v>18.829999999999998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65.23</v>
      </c>
      <c r="M28" s="196">
        <v>0</v>
      </c>
      <c r="N28" s="196">
        <v>29</v>
      </c>
      <c r="O28" s="196">
        <v>48.71</v>
      </c>
      <c r="P28" s="196">
        <v>42.4</v>
      </c>
      <c r="Q28" s="196">
        <v>2.46</v>
      </c>
      <c r="R28" s="196">
        <v>8.25</v>
      </c>
      <c r="S28" s="196">
        <v>6.7</v>
      </c>
      <c r="T28" s="196">
        <v>0</v>
      </c>
      <c r="U28" s="196">
        <v>319.97000000000003</v>
      </c>
      <c r="V28" s="196">
        <v>3.5</v>
      </c>
      <c r="W28" s="196">
        <v>11.11</v>
      </c>
      <c r="X28" s="196">
        <v>24.15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68.33</v>
      </c>
      <c r="AQ28" s="196">
        <v>18.829999999999998</v>
      </c>
      <c r="AR28" s="196">
        <v>0.28000000000000003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63.06</v>
      </c>
      <c r="M29" s="196">
        <v>0</v>
      </c>
      <c r="N29" s="196">
        <v>29</v>
      </c>
      <c r="O29" s="196">
        <v>48.71</v>
      </c>
      <c r="P29" s="196">
        <v>42.4</v>
      </c>
      <c r="Q29" s="196">
        <v>2.46</v>
      </c>
      <c r="R29" s="196">
        <v>8.25</v>
      </c>
      <c r="S29" s="196">
        <v>6.48</v>
      </c>
      <c r="T29" s="196">
        <v>0</v>
      </c>
      <c r="U29" s="196">
        <v>319.97000000000003</v>
      </c>
      <c r="V29" s="196">
        <v>3.5</v>
      </c>
      <c r="W29" s="196">
        <v>11.11</v>
      </c>
      <c r="X29" s="196">
        <v>24.15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68.33</v>
      </c>
      <c r="AQ29" s="196">
        <v>18.829999999999998</v>
      </c>
      <c r="AR29" s="196">
        <v>2.5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63.06</v>
      </c>
      <c r="M30" s="196">
        <v>0</v>
      </c>
      <c r="N30" s="196">
        <v>29</v>
      </c>
      <c r="O30" s="196">
        <v>48.71</v>
      </c>
      <c r="P30" s="196">
        <v>42.4</v>
      </c>
      <c r="Q30" s="196">
        <v>2.46</v>
      </c>
      <c r="R30" s="196">
        <v>8.25</v>
      </c>
      <c r="S30" s="196">
        <v>6.48</v>
      </c>
      <c r="T30" s="196">
        <v>0</v>
      </c>
      <c r="U30" s="196">
        <v>319.97000000000003</v>
      </c>
      <c r="V30" s="196">
        <v>3.5</v>
      </c>
      <c r="W30" s="196">
        <v>11.11</v>
      </c>
      <c r="X30" s="196">
        <v>24.15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45.93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68.33</v>
      </c>
      <c r="AQ30" s="196">
        <v>18.829999999999998</v>
      </c>
      <c r="AR30" s="196">
        <v>8.1199999999999992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63.06</v>
      </c>
      <c r="M31" s="196">
        <v>0</v>
      </c>
      <c r="N31" s="196">
        <v>29</v>
      </c>
      <c r="O31" s="196">
        <v>48.71</v>
      </c>
      <c r="P31" s="196">
        <v>42.4</v>
      </c>
      <c r="Q31" s="196">
        <v>2.46</v>
      </c>
      <c r="R31" s="196">
        <v>8.25</v>
      </c>
      <c r="S31" s="196">
        <v>6.48</v>
      </c>
      <c r="T31" s="196">
        <v>0</v>
      </c>
      <c r="U31" s="196">
        <v>319.97000000000003</v>
      </c>
      <c r="V31" s="196">
        <v>3.5</v>
      </c>
      <c r="W31" s="196">
        <v>11.11</v>
      </c>
      <c r="X31" s="196">
        <v>24.15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68.33</v>
      </c>
      <c r="AQ31" s="196">
        <v>18.829999999999998</v>
      </c>
      <c r="AR31" s="196">
        <v>17.649999999999999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63.06</v>
      </c>
      <c r="M32" s="196">
        <v>0</v>
      </c>
      <c r="N32" s="196">
        <v>29</v>
      </c>
      <c r="O32" s="196">
        <v>48.71</v>
      </c>
      <c r="P32" s="196">
        <v>42.4</v>
      </c>
      <c r="Q32" s="196">
        <v>2.46</v>
      </c>
      <c r="R32" s="196">
        <v>8.25</v>
      </c>
      <c r="S32" s="196">
        <v>6.48</v>
      </c>
      <c r="T32" s="196">
        <v>0</v>
      </c>
      <c r="U32" s="196">
        <v>319.97000000000003</v>
      </c>
      <c r="V32" s="196">
        <v>3.5</v>
      </c>
      <c r="W32" s="196">
        <v>11.11</v>
      </c>
      <c r="X32" s="196">
        <v>24.15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57.6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68.33</v>
      </c>
      <c r="AQ32" s="196">
        <v>18.829999999999998</v>
      </c>
      <c r="AR32" s="196">
        <v>17.850000000000001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63.06</v>
      </c>
      <c r="M33" s="196">
        <v>0</v>
      </c>
      <c r="N33" s="196">
        <v>29</v>
      </c>
      <c r="O33" s="196">
        <v>48.71</v>
      </c>
      <c r="P33" s="196">
        <v>42.4</v>
      </c>
      <c r="Q33" s="196">
        <v>2.46</v>
      </c>
      <c r="R33" s="196">
        <v>8.25</v>
      </c>
      <c r="S33" s="196">
        <v>6.48</v>
      </c>
      <c r="T33" s="196">
        <v>0</v>
      </c>
      <c r="U33" s="196">
        <v>319.97000000000003</v>
      </c>
      <c r="V33" s="196">
        <v>3.5</v>
      </c>
      <c r="W33" s="196">
        <v>11.11</v>
      </c>
      <c r="X33" s="196">
        <v>24.15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68.33</v>
      </c>
      <c r="AQ33" s="196">
        <v>18.829999999999998</v>
      </c>
      <c r="AR33" s="196">
        <v>17.850000000000001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63.06</v>
      </c>
      <c r="M34" s="196">
        <v>0</v>
      </c>
      <c r="N34" s="196">
        <v>29</v>
      </c>
      <c r="O34" s="196">
        <v>48.71</v>
      </c>
      <c r="P34" s="196">
        <v>42.4</v>
      </c>
      <c r="Q34" s="196">
        <v>2.04</v>
      </c>
      <c r="R34" s="196">
        <v>8.18</v>
      </c>
      <c r="S34" s="196">
        <v>6.14</v>
      </c>
      <c r="T34" s="196">
        <v>0</v>
      </c>
      <c r="U34" s="196">
        <v>319.97000000000003</v>
      </c>
      <c r="V34" s="196">
        <v>3.5</v>
      </c>
      <c r="W34" s="196">
        <v>11.11</v>
      </c>
      <c r="X34" s="196">
        <v>24.15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68.33</v>
      </c>
      <c r="AQ34" s="196">
        <v>18.829999999999998</v>
      </c>
      <c r="AR34" s="196">
        <v>17.850000000000001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63.06</v>
      </c>
      <c r="M35" s="196">
        <v>0</v>
      </c>
      <c r="N35" s="196">
        <v>29</v>
      </c>
      <c r="O35" s="196">
        <v>48.71</v>
      </c>
      <c r="P35" s="196">
        <v>42.4</v>
      </c>
      <c r="Q35" s="196">
        <v>2.54</v>
      </c>
      <c r="R35" s="196">
        <v>8.25</v>
      </c>
      <c r="S35" s="196">
        <v>6.48</v>
      </c>
      <c r="T35" s="196">
        <v>0</v>
      </c>
      <c r="U35" s="196">
        <v>319.97000000000003</v>
      </c>
      <c r="V35" s="196">
        <v>3.5</v>
      </c>
      <c r="W35" s="196">
        <v>11.11</v>
      </c>
      <c r="X35" s="196">
        <v>24.15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68.33</v>
      </c>
      <c r="AQ35" s="196">
        <v>18.829999999999998</v>
      </c>
      <c r="AR35" s="196">
        <v>22.85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63.06</v>
      </c>
      <c r="M36" s="196">
        <v>0</v>
      </c>
      <c r="N36" s="196">
        <v>29</v>
      </c>
      <c r="O36" s="196">
        <v>48.71</v>
      </c>
      <c r="P36" s="196">
        <v>42.4</v>
      </c>
      <c r="Q36" s="196">
        <v>2.46</v>
      </c>
      <c r="R36" s="196">
        <v>8.25</v>
      </c>
      <c r="S36" s="196">
        <v>6.48</v>
      </c>
      <c r="T36" s="196">
        <v>0</v>
      </c>
      <c r="U36" s="196">
        <v>319.97000000000003</v>
      </c>
      <c r="V36" s="196">
        <v>3.5</v>
      </c>
      <c r="W36" s="196">
        <v>11.11</v>
      </c>
      <c r="X36" s="196">
        <v>24.15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68.33</v>
      </c>
      <c r="AQ36" s="196">
        <v>18.829999999999998</v>
      </c>
      <c r="AR36" s="196">
        <v>22.85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63.06</v>
      </c>
      <c r="M37" s="196">
        <v>0</v>
      </c>
      <c r="N37" s="196">
        <v>29</v>
      </c>
      <c r="O37" s="196">
        <v>48.71</v>
      </c>
      <c r="P37" s="196">
        <v>42.4</v>
      </c>
      <c r="Q37" s="196">
        <v>2.46</v>
      </c>
      <c r="R37" s="196">
        <v>8.25</v>
      </c>
      <c r="S37" s="196">
        <v>6.48</v>
      </c>
      <c r="T37" s="196">
        <v>0</v>
      </c>
      <c r="U37" s="196">
        <v>319.97000000000003</v>
      </c>
      <c r="V37" s="196">
        <v>3.5</v>
      </c>
      <c r="W37" s="196">
        <v>11.11</v>
      </c>
      <c r="X37" s="196">
        <v>24.15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68.33</v>
      </c>
      <c r="AQ37" s="196">
        <v>18.829999999999998</v>
      </c>
      <c r="AR37" s="196">
        <v>22.85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63.06</v>
      </c>
      <c r="M38" s="196">
        <v>0</v>
      </c>
      <c r="N38" s="196">
        <v>29</v>
      </c>
      <c r="O38" s="196">
        <v>48.71</v>
      </c>
      <c r="P38" s="196">
        <v>42.4</v>
      </c>
      <c r="Q38" s="196">
        <v>2.46</v>
      </c>
      <c r="R38" s="196">
        <v>8.25</v>
      </c>
      <c r="S38" s="196">
        <v>6.48</v>
      </c>
      <c r="T38" s="196">
        <v>0</v>
      </c>
      <c r="U38" s="196">
        <v>319.97000000000003</v>
      </c>
      <c r="V38" s="196">
        <v>3.5</v>
      </c>
      <c r="W38" s="196">
        <v>11.11</v>
      </c>
      <c r="X38" s="196">
        <v>24.15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68.33</v>
      </c>
      <c r="AQ38" s="196">
        <v>18.829999999999998</v>
      </c>
      <c r="AR38" s="196">
        <v>22.85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63.06</v>
      </c>
      <c r="M39" s="196">
        <v>0</v>
      </c>
      <c r="N39" s="196">
        <v>29</v>
      </c>
      <c r="O39" s="196">
        <v>48.71</v>
      </c>
      <c r="P39" s="196">
        <v>42.4</v>
      </c>
      <c r="Q39" s="196">
        <v>2.46</v>
      </c>
      <c r="R39" s="196">
        <v>8.25</v>
      </c>
      <c r="S39" s="196">
        <v>6.48</v>
      </c>
      <c r="T39" s="196">
        <v>0</v>
      </c>
      <c r="U39" s="196">
        <v>319.97000000000003</v>
      </c>
      <c r="V39" s="196">
        <v>3.5</v>
      </c>
      <c r="W39" s="196">
        <v>11.11</v>
      </c>
      <c r="X39" s="196">
        <v>24.15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68.33</v>
      </c>
      <c r="AQ39" s="196">
        <v>18.829999999999998</v>
      </c>
      <c r="AR39" s="196">
        <v>22.85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63.06</v>
      </c>
      <c r="M40" s="196">
        <v>0</v>
      </c>
      <c r="N40" s="196">
        <v>29</v>
      </c>
      <c r="O40" s="196">
        <v>48.71</v>
      </c>
      <c r="P40" s="196">
        <v>42.4</v>
      </c>
      <c r="Q40" s="196">
        <v>2.46</v>
      </c>
      <c r="R40" s="196">
        <v>8.25</v>
      </c>
      <c r="S40" s="196">
        <v>6.48</v>
      </c>
      <c r="T40" s="196">
        <v>0</v>
      </c>
      <c r="U40" s="196">
        <v>319.97000000000003</v>
      </c>
      <c r="V40" s="196">
        <v>3.5</v>
      </c>
      <c r="W40" s="196">
        <v>11.11</v>
      </c>
      <c r="X40" s="196">
        <v>24.15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68.33</v>
      </c>
      <c r="AQ40" s="196">
        <v>18.829999999999998</v>
      </c>
      <c r="AR40" s="196">
        <v>23.15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63.06</v>
      </c>
      <c r="M41" s="196">
        <v>0</v>
      </c>
      <c r="N41" s="196">
        <v>29</v>
      </c>
      <c r="O41" s="196">
        <v>48.71</v>
      </c>
      <c r="P41" s="196">
        <v>42.4</v>
      </c>
      <c r="Q41" s="196">
        <v>2.46</v>
      </c>
      <c r="R41" s="196">
        <v>8.25</v>
      </c>
      <c r="S41" s="196">
        <v>6.48</v>
      </c>
      <c r="T41" s="196">
        <v>0</v>
      </c>
      <c r="U41" s="196">
        <v>319.97000000000003</v>
      </c>
      <c r="V41" s="196">
        <v>3.5</v>
      </c>
      <c r="W41" s="196">
        <v>11.11</v>
      </c>
      <c r="X41" s="196">
        <v>24.15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68.33</v>
      </c>
      <c r="AQ41" s="196">
        <v>18.829999999999998</v>
      </c>
      <c r="AR41" s="196">
        <v>25.7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63.06</v>
      </c>
      <c r="M42" s="196">
        <v>0</v>
      </c>
      <c r="N42" s="196">
        <v>29</v>
      </c>
      <c r="O42" s="196">
        <v>48.71</v>
      </c>
      <c r="P42" s="196">
        <v>42.4</v>
      </c>
      <c r="Q42" s="196">
        <v>2.46</v>
      </c>
      <c r="R42" s="196">
        <v>8.25</v>
      </c>
      <c r="S42" s="196">
        <v>6.48</v>
      </c>
      <c r="T42" s="196">
        <v>0</v>
      </c>
      <c r="U42" s="196">
        <v>319.97000000000003</v>
      </c>
      <c r="V42" s="196">
        <v>3.5</v>
      </c>
      <c r="W42" s="196">
        <v>11.11</v>
      </c>
      <c r="X42" s="196">
        <v>24.15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68.33</v>
      </c>
      <c r="AQ42" s="196">
        <v>18.829999999999998</v>
      </c>
      <c r="AR42" s="196">
        <v>25.7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63.06</v>
      </c>
      <c r="M43" s="196">
        <v>0</v>
      </c>
      <c r="N43" s="196">
        <v>29</v>
      </c>
      <c r="O43" s="196">
        <v>48.71</v>
      </c>
      <c r="P43" s="196">
        <v>42.4</v>
      </c>
      <c r="Q43" s="196">
        <v>2.46</v>
      </c>
      <c r="R43" s="196">
        <v>8.25</v>
      </c>
      <c r="S43" s="196">
        <v>6.48</v>
      </c>
      <c r="T43" s="196">
        <v>0</v>
      </c>
      <c r="U43" s="196">
        <v>319.97000000000003</v>
      </c>
      <c r="V43" s="196">
        <v>3.5</v>
      </c>
      <c r="W43" s="196">
        <v>11.11</v>
      </c>
      <c r="X43" s="196">
        <v>24.15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68.33</v>
      </c>
      <c r="AQ43" s="196">
        <v>18.829999999999998</v>
      </c>
      <c r="AR43" s="196">
        <v>25.7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63.06</v>
      </c>
      <c r="M44" s="196">
        <v>0</v>
      </c>
      <c r="N44" s="196">
        <v>29</v>
      </c>
      <c r="O44" s="196">
        <v>48.71</v>
      </c>
      <c r="P44" s="196">
        <v>42.4</v>
      </c>
      <c r="Q44" s="196">
        <v>2.46</v>
      </c>
      <c r="R44" s="196">
        <v>8.25</v>
      </c>
      <c r="S44" s="196">
        <v>6.48</v>
      </c>
      <c r="T44" s="196">
        <v>0</v>
      </c>
      <c r="U44" s="196">
        <v>319.97000000000003</v>
      </c>
      <c r="V44" s="196">
        <v>3.5</v>
      </c>
      <c r="W44" s="196">
        <v>11.11</v>
      </c>
      <c r="X44" s="196">
        <v>24.15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68.33</v>
      </c>
      <c r="AQ44" s="196">
        <v>18.829999999999998</v>
      </c>
      <c r="AR44" s="196">
        <v>25.7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63.06</v>
      </c>
      <c r="M45" s="196">
        <v>0</v>
      </c>
      <c r="N45" s="196">
        <v>29</v>
      </c>
      <c r="O45" s="196">
        <v>48.71</v>
      </c>
      <c r="P45" s="196">
        <v>42.4</v>
      </c>
      <c r="Q45" s="196">
        <v>2.41</v>
      </c>
      <c r="R45" s="196">
        <v>8.25</v>
      </c>
      <c r="S45" s="196">
        <v>6.33</v>
      </c>
      <c r="T45" s="196">
        <v>0</v>
      </c>
      <c r="U45" s="196">
        <v>319.97000000000003</v>
      </c>
      <c r="V45" s="196">
        <v>3.5</v>
      </c>
      <c r="W45" s="196">
        <v>11.11</v>
      </c>
      <c r="X45" s="196">
        <v>24.15</v>
      </c>
      <c r="Y45" s="196">
        <v>0</v>
      </c>
      <c r="Z45">
        <v>0</v>
      </c>
      <c r="AA45" s="196">
        <v>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47.93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68.33</v>
      </c>
      <c r="AQ45" s="196">
        <v>18.829999999999998</v>
      </c>
      <c r="AR45" s="196">
        <v>25.7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63.06</v>
      </c>
      <c r="M46" s="196">
        <v>0</v>
      </c>
      <c r="N46" s="196">
        <v>29</v>
      </c>
      <c r="O46" s="196">
        <v>48.71</v>
      </c>
      <c r="P46" s="196">
        <v>42.4</v>
      </c>
      <c r="Q46" s="196">
        <v>2.41</v>
      </c>
      <c r="R46" s="196">
        <v>8.25</v>
      </c>
      <c r="S46" s="196">
        <v>6.33</v>
      </c>
      <c r="T46" s="196">
        <v>0</v>
      </c>
      <c r="U46" s="196">
        <v>319.97000000000003</v>
      </c>
      <c r="V46" s="196">
        <v>3.5</v>
      </c>
      <c r="W46" s="196">
        <v>11.11</v>
      </c>
      <c r="X46" s="196">
        <v>24.15</v>
      </c>
      <c r="Y46" s="196">
        <v>0</v>
      </c>
      <c r="Z46">
        <v>0</v>
      </c>
      <c r="AA46" s="196">
        <v>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47.93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68.33</v>
      </c>
      <c r="AQ46" s="196">
        <v>18.829999999999998</v>
      </c>
      <c r="AR46" s="196">
        <v>25.7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4.34</v>
      </c>
      <c r="L47" s="196">
        <v>63.06</v>
      </c>
      <c r="M47" s="196">
        <v>0</v>
      </c>
      <c r="N47" s="196">
        <v>29</v>
      </c>
      <c r="O47" s="196">
        <v>48.71</v>
      </c>
      <c r="P47" s="196">
        <v>42.4</v>
      </c>
      <c r="Q47" s="196">
        <v>2.46</v>
      </c>
      <c r="R47" s="196">
        <v>8.25</v>
      </c>
      <c r="S47" s="196">
        <v>6.48</v>
      </c>
      <c r="T47" s="196">
        <v>0</v>
      </c>
      <c r="U47" s="196">
        <v>319.97000000000003</v>
      </c>
      <c r="V47" s="196">
        <v>3.62</v>
      </c>
      <c r="W47" s="196">
        <v>11.11</v>
      </c>
      <c r="X47" s="196">
        <v>24.15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68.33</v>
      </c>
      <c r="AQ47" s="196">
        <v>18.829999999999998</v>
      </c>
      <c r="AR47" s="196">
        <v>25.7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7.81</v>
      </c>
      <c r="L48" s="196">
        <v>63.06</v>
      </c>
      <c r="M48" s="196">
        <v>0</v>
      </c>
      <c r="N48" s="196">
        <v>29</v>
      </c>
      <c r="O48" s="196">
        <v>48.71</v>
      </c>
      <c r="P48" s="196">
        <v>42.4</v>
      </c>
      <c r="Q48" s="196">
        <v>2.46</v>
      </c>
      <c r="R48" s="196">
        <v>8.25</v>
      </c>
      <c r="S48" s="196">
        <v>6.48</v>
      </c>
      <c r="T48" s="196">
        <v>0</v>
      </c>
      <c r="U48" s="196">
        <v>319.97000000000003</v>
      </c>
      <c r="V48" s="196">
        <v>3.62</v>
      </c>
      <c r="W48" s="196">
        <v>11.11</v>
      </c>
      <c r="X48" s="196">
        <v>24.15</v>
      </c>
      <c r="Y48" s="196">
        <v>0</v>
      </c>
      <c r="Z48">
        <v>0</v>
      </c>
      <c r="AA48" s="196">
        <v>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68.33</v>
      </c>
      <c r="AQ48" s="196">
        <v>18.829999999999998</v>
      </c>
      <c r="AR48" s="196">
        <v>25.7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11.17</v>
      </c>
      <c r="L49" s="196">
        <v>65.23</v>
      </c>
      <c r="M49" s="196">
        <v>0</v>
      </c>
      <c r="N49" s="196">
        <v>29</v>
      </c>
      <c r="O49" s="196">
        <v>48.71</v>
      </c>
      <c r="P49" s="196">
        <v>42.4</v>
      </c>
      <c r="Q49" s="196">
        <v>2.46</v>
      </c>
      <c r="R49" s="196">
        <v>8.25</v>
      </c>
      <c r="S49" s="196">
        <v>6.48</v>
      </c>
      <c r="T49" s="196">
        <v>0</v>
      </c>
      <c r="U49" s="196">
        <v>319.97000000000003</v>
      </c>
      <c r="V49" s="196">
        <v>3.62</v>
      </c>
      <c r="W49" s="196">
        <v>11.11</v>
      </c>
      <c r="X49" s="196">
        <v>24.15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68.33</v>
      </c>
      <c r="AQ49" s="196">
        <v>18.829999999999998</v>
      </c>
      <c r="AR49" s="196">
        <v>25.7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12.09</v>
      </c>
      <c r="L50" s="196">
        <v>65.23</v>
      </c>
      <c r="M50" s="196">
        <v>0</v>
      </c>
      <c r="N50" s="196">
        <v>29</v>
      </c>
      <c r="O50" s="196">
        <v>48.71</v>
      </c>
      <c r="P50" s="196">
        <v>42.4</v>
      </c>
      <c r="Q50" s="196">
        <v>2.46</v>
      </c>
      <c r="R50" s="196">
        <v>8.25</v>
      </c>
      <c r="S50" s="196">
        <v>6.48</v>
      </c>
      <c r="T50" s="196">
        <v>0</v>
      </c>
      <c r="U50" s="196">
        <v>319.97000000000003</v>
      </c>
      <c r="V50" s="196">
        <v>3.62</v>
      </c>
      <c r="W50" s="196">
        <v>11.11</v>
      </c>
      <c r="X50" s="196">
        <v>24.15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68.33</v>
      </c>
      <c r="AQ50" s="196">
        <v>18.829999999999998</v>
      </c>
      <c r="AR50" s="196">
        <v>25.7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12.09</v>
      </c>
      <c r="L51" s="196">
        <v>65.23</v>
      </c>
      <c r="M51" s="196">
        <v>0</v>
      </c>
      <c r="N51" s="196">
        <v>29</v>
      </c>
      <c r="O51" s="196">
        <v>48.71</v>
      </c>
      <c r="P51" s="196">
        <v>42.4</v>
      </c>
      <c r="Q51" s="196">
        <v>2.46</v>
      </c>
      <c r="R51" s="196">
        <v>8.25</v>
      </c>
      <c r="S51" s="196">
        <v>6.48</v>
      </c>
      <c r="T51" s="196">
        <v>0</v>
      </c>
      <c r="U51" s="196">
        <v>319.97000000000003</v>
      </c>
      <c r="V51" s="196">
        <v>3.62</v>
      </c>
      <c r="W51" s="196">
        <v>11.11</v>
      </c>
      <c r="X51" s="196">
        <v>24.15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68.33</v>
      </c>
      <c r="AQ51" s="196">
        <v>18.829999999999998</v>
      </c>
      <c r="AR51" s="196">
        <v>25.7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14.41</v>
      </c>
      <c r="L52" s="196">
        <v>65.23</v>
      </c>
      <c r="M52" s="196">
        <v>0</v>
      </c>
      <c r="N52" s="196">
        <v>29</v>
      </c>
      <c r="O52" s="196">
        <v>48.71</v>
      </c>
      <c r="P52" s="196">
        <v>42.4</v>
      </c>
      <c r="Q52" s="196">
        <v>2.46</v>
      </c>
      <c r="R52" s="196">
        <v>8.25</v>
      </c>
      <c r="S52" s="196">
        <v>6.48</v>
      </c>
      <c r="T52" s="196">
        <v>0</v>
      </c>
      <c r="U52" s="196">
        <v>319.97000000000003</v>
      </c>
      <c r="V52" s="196">
        <v>3.62</v>
      </c>
      <c r="W52" s="196">
        <v>11.11</v>
      </c>
      <c r="X52" s="196">
        <v>24.15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68.33</v>
      </c>
      <c r="AQ52" s="196">
        <v>18.829999999999998</v>
      </c>
      <c r="AR52" s="196">
        <v>25.7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16.41</v>
      </c>
      <c r="L53" s="196">
        <v>65.23</v>
      </c>
      <c r="M53" s="196">
        <v>0</v>
      </c>
      <c r="N53" s="196">
        <v>29</v>
      </c>
      <c r="O53" s="196">
        <v>48.71</v>
      </c>
      <c r="P53" s="196">
        <v>42.4</v>
      </c>
      <c r="Q53" s="196">
        <v>2.38</v>
      </c>
      <c r="R53" s="196">
        <v>8.25</v>
      </c>
      <c r="S53" s="196">
        <v>6.27</v>
      </c>
      <c r="T53" s="196">
        <v>0</v>
      </c>
      <c r="U53" s="196">
        <v>319.97000000000003</v>
      </c>
      <c r="V53" s="196">
        <v>3.5</v>
      </c>
      <c r="W53" s="196">
        <v>11.11</v>
      </c>
      <c r="X53" s="196">
        <v>24.15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68.33</v>
      </c>
      <c r="AQ53" s="196">
        <v>18.829999999999998</v>
      </c>
      <c r="AR53" s="196">
        <v>25.7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20.73</v>
      </c>
      <c r="L54" s="196">
        <v>65.23</v>
      </c>
      <c r="M54" s="196">
        <v>0</v>
      </c>
      <c r="N54" s="196">
        <v>29</v>
      </c>
      <c r="O54" s="196">
        <v>48.71</v>
      </c>
      <c r="P54" s="196">
        <v>42.4</v>
      </c>
      <c r="Q54" s="196">
        <v>2.38</v>
      </c>
      <c r="R54" s="196">
        <v>8.25</v>
      </c>
      <c r="S54" s="196">
        <v>6.27</v>
      </c>
      <c r="T54" s="196">
        <v>0</v>
      </c>
      <c r="U54" s="196">
        <v>319.97000000000003</v>
      </c>
      <c r="V54" s="196">
        <v>3.5</v>
      </c>
      <c r="W54" s="196">
        <v>11.11</v>
      </c>
      <c r="X54" s="196">
        <v>24.15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47.93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68.33</v>
      </c>
      <c r="AQ54" s="196">
        <v>18.829999999999998</v>
      </c>
      <c r="AR54" s="196">
        <v>25.7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21.01</v>
      </c>
      <c r="L55" s="196">
        <v>65.23</v>
      </c>
      <c r="M55" s="196">
        <v>0</v>
      </c>
      <c r="N55" s="196">
        <v>29</v>
      </c>
      <c r="O55" s="196">
        <v>48.71</v>
      </c>
      <c r="P55" s="196">
        <v>42.4</v>
      </c>
      <c r="Q55" s="196">
        <v>3.87</v>
      </c>
      <c r="R55" s="196">
        <v>8.25</v>
      </c>
      <c r="S55" s="196">
        <v>6.48</v>
      </c>
      <c r="T55" s="196">
        <v>0</v>
      </c>
      <c r="U55" s="196">
        <v>319.97000000000003</v>
      </c>
      <c r="V55" s="196">
        <v>3.5</v>
      </c>
      <c r="W55" s="196">
        <v>11.11</v>
      </c>
      <c r="X55" s="196">
        <v>24.15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47.93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68.33</v>
      </c>
      <c r="AQ55" s="196">
        <v>18.829999999999998</v>
      </c>
      <c r="AR55" s="196">
        <v>25.7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23.21</v>
      </c>
      <c r="L56" s="196">
        <v>65.23</v>
      </c>
      <c r="M56" s="196">
        <v>0</v>
      </c>
      <c r="N56" s="196">
        <v>29</v>
      </c>
      <c r="O56" s="196">
        <v>48.71</v>
      </c>
      <c r="P56" s="196">
        <v>42.4</v>
      </c>
      <c r="Q56" s="196">
        <v>3.87</v>
      </c>
      <c r="R56" s="196">
        <v>8.25</v>
      </c>
      <c r="S56" s="196">
        <v>6.48</v>
      </c>
      <c r="T56" s="196">
        <v>0</v>
      </c>
      <c r="U56" s="196">
        <v>319.97000000000003</v>
      </c>
      <c r="V56" s="196">
        <v>3.5</v>
      </c>
      <c r="W56" s="196">
        <v>11.11</v>
      </c>
      <c r="X56" s="196">
        <v>24.15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47.93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68.33</v>
      </c>
      <c r="AQ56" s="196">
        <v>18.829999999999998</v>
      </c>
      <c r="AR56" s="196">
        <v>25.7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28.52</v>
      </c>
      <c r="L57" s="196">
        <v>65.23</v>
      </c>
      <c r="M57" s="196">
        <v>0</v>
      </c>
      <c r="N57" s="196">
        <v>29</v>
      </c>
      <c r="O57" s="196">
        <v>48.71</v>
      </c>
      <c r="P57" s="196">
        <v>42.4</v>
      </c>
      <c r="Q57" s="196">
        <v>3.87</v>
      </c>
      <c r="R57" s="196">
        <v>8.25</v>
      </c>
      <c r="S57" s="196">
        <v>6.48</v>
      </c>
      <c r="T57" s="196">
        <v>0</v>
      </c>
      <c r="U57" s="196">
        <v>319.97000000000003</v>
      </c>
      <c r="V57" s="196">
        <v>3.5</v>
      </c>
      <c r="W57" s="196">
        <v>11.11</v>
      </c>
      <c r="X57" s="196">
        <v>24.15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47.93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68.33</v>
      </c>
      <c r="AQ57" s="196">
        <v>18.829999999999998</v>
      </c>
      <c r="AR57" s="196">
        <v>25.7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29.36</v>
      </c>
      <c r="L58" s="196">
        <v>65.23</v>
      </c>
      <c r="M58" s="196">
        <v>0</v>
      </c>
      <c r="N58" s="196">
        <v>29</v>
      </c>
      <c r="O58" s="196">
        <v>48.71</v>
      </c>
      <c r="P58" s="196">
        <v>42.4</v>
      </c>
      <c r="Q58" s="196">
        <v>3.87</v>
      </c>
      <c r="R58" s="196">
        <v>8.25</v>
      </c>
      <c r="S58" s="196">
        <v>6.48</v>
      </c>
      <c r="T58" s="196">
        <v>0</v>
      </c>
      <c r="U58" s="196">
        <v>319.97000000000003</v>
      </c>
      <c r="V58" s="196">
        <v>3.5</v>
      </c>
      <c r="W58" s="196">
        <v>11.11</v>
      </c>
      <c r="X58" s="196">
        <v>24.15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47.93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68.33</v>
      </c>
      <c r="AQ58" s="196">
        <v>18.829999999999998</v>
      </c>
      <c r="AR58" s="196">
        <v>25.7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32.75</v>
      </c>
      <c r="L59" s="196">
        <v>65.23</v>
      </c>
      <c r="M59" s="196">
        <v>0</v>
      </c>
      <c r="N59" s="196">
        <v>29</v>
      </c>
      <c r="O59" s="196">
        <v>48.71</v>
      </c>
      <c r="P59" s="196">
        <v>42.4</v>
      </c>
      <c r="Q59" s="196">
        <v>3.87</v>
      </c>
      <c r="R59" s="196">
        <v>8.25</v>
      </c>
      <c r="S59" s="196">
        <v>6.48</v>
      </c>
      <c r="T59" s="196">
        <v>0</v>
      </c>
      <c r="U59" s="196">
        <v>319.97000000000003</v>
      </c>
      <c r="V59" s="196">
        <v>3.5</v>
      </c>
      <c r="W59" s="196">
        <v>11.11</v>
      </c>
      <c r="X59" s="196">
        <v>24.15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47.93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68.33</v>
      </c>
      <c r="AQ59" s="196">
        <v>18.829999999999998</v>
      </c>
      <c r="AR59" s="196">
        <v>25.7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39.15</v>
      </c>
      <c r="L60" s="196">
        <v>65.23</v>
      </c>
      <c r="M60" s="196">
        <v>0</v>
      </c>
      <c r="N60" s="196">
        <v>29</v>
      </c>
      <c r="O60" s="196">
        <v>48.71</v>
      </c>
      <c r="P60" s="196">
        <v>42.4</v>
      </c>
      <c r="Q60" s="196">
        <v>3.87</v>
      </c>
      <c r="R60" s="196">
        <v>8.25</v>
      </c>
      <c r="S60" s="196">
        <v>6.48</v>
      </c>
      <c r="T60" s="196">
        <v>0</v>
      </c>
      <c r="U60" s="196">
        <v>319.97000000000003</v>
      </c>
      <c r="V60" s="196">
        <v>3.5</v>
      </c>
      <c r="W60" s="196">
        <v>11.11</v>
      </c>
      <c r="X60" s="196">
        <v>24.15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47.93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68.33</v>
      </c>
      <c r="AQ60" s="196">
        <v>18.829999999999998</v>
      </c>
      <c r="AR60" s="196">
        <v>25.7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45.78</v>
      </c>
      <c r="L61" s="196">
        <v>65.23</v>
      </c>
      <c r="M61" s="196">
        <v>0</v>
      </c>
      <c r="N61" s="196">
        <v>29</v>
      </c>
      <c r="O61" s="196">
        <v>48.71</v>
      </c>
      <c r="P61" s="196">
        <v>42.4</v>
      </c>
      <c r="Q61" s="196">
        <v>3.87</v>
      </c>
      <c r="R61" s="196">
        <v>8.25</v>
      </c>
      <c r="S61" s="196">
        <v>6.48</v>
      </c>
      <c r="T61" s="196">
        <v>0</v>
      </c>
      <c r="U61" s="196">
        <v>319.97000000000003</v>
      </c>
      <c r="V61" s="196">
        <v>3.5</v>
      </c>
      <c r="W61" s="196">
        <v>11.11</v>
      </c>
      <c r="X61" s="196">
        <v>24.15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47.93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68.33</v>
      </c>
      <c r="AQ61" s="196">
        <v>18.829999999999998</v>
      </c>
      <c r="AR61" s="196">
        <v>25.7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51.82</v>
      </c>
      <c r="L62" s="196">
        <v>65.23</v>
      </c>
      <c r="M62" s="196">
        <v>0</v>
      </c>
      <c r="N62" s="196">
        <v>29</v>
      </c>
      <c r="O62" s="196">
        <v>48.71</v>
      </c>
      <c r="P62" s="196">
        <v>42.4</v>
      </c>
      <c r="Q62" s="196">
        <v>3.87</v>
      </c>
      <c r="R62" s="196">
        <v>8.25</v>
      </c>
      <c r="S62" s="196">
        <v>6.48</v>
      </c>
      <c r="T62" s="196">
        <v>0</v>
      </c>
      <c r="U62" s="196">
        <v>319.97000000000003</v>
      </c>
      <c r="V62" s="196">
        <v>3.5</v>
      </c>
      <c r="W62" s="196">
        <v>11.11</v>
      </c>
      <c r="X62" s="196">
        <v>24.15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47.93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68.33</v>
      </c>
      <c r="AQ62" s="196">
        <v>18.829999999999998</v>
      </c>
      <c r="AR62" s="196">
        <v>25.7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51.82</v>
      </c>
      <c r="L63" s="196">
        <v>65.23</v>
      </c>
      <c r="M63" s="196">
        <v>0</v>
      </c>
      <c r="N63" s="196">
        <v>29</v>
      </c>
      <c r="O63" s="196">
        <v>48.71</v>
      </c>
      <c r="P63" s="196">
        <v>42.4</v>
      </c>
      <c r="Q63" s="196">
        <v>2.38</v>
      </c>
      <c r="R63" s="196">
        <v>8.25</v>
      </c>
      <c r="S63" s="196">
        <v>6.27</v>
      </c>
      <c r="T63" s="196">
        <v>0</v>
      </c>
      <c r="U63" s="196">
        <v>319.97000000000003</v>
      </c>
      <c r="V63" s="196">
        <v>3.5</v>
      </c>
      <c r="W63" s="196">
        <v>11.11</v>
      </c>
      <c r="X63" s="196">
        <v>24.15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47.93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68.33</v>
      </c>
      <c r="AQ63" s="196">
        <v>18.829999999999998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55.29</v>
      </c>
      <c r="L64" s="196">
        <v>65.23</v>
      </c>
      <c r="M64" s="196">
        <v>0</v>
      </c>
      <c r="N64" s="196">
        <v>29</v>
      </c>
      <c r="O64" s="196">
        <v>48.71</v>
      </c>
      <c r="P64" s="196">
        <v>42.4</v>
      </c>
      <c r="Q64" s="196">
        <v>2.38</v>
      </c>
      <c r="R64" s="196">
        <v>8.25</v>
      </c>
      <c r="S64" s="196">
        <v>6.27</v>
      </c>
      <c r="T64" s="196">
        <v>0</v>
      </c>
      <c r="U64" s="196">
        <v>319.97000000000003</v>
      </c>
      <c r="V64" s="196">
        <v>3.5</v>
      </c>
      <c r="W64" s="196">
        <v>11.11</v>
      </c>
      <c r="X64" s="196">
        <v>24.15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47.93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68.33</v>
      </c>
      <c r="AQ64" s="196">
        <v>18.829999999999998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62.1</v>
      </c>
      <c r="L65" s="196">
        <v>63.06</v>
      </c>
      <c r="M65" s="196">
        <v>0</v>
      </c>
      <c r="N65" s="196">
        <v>29</v>
      </c>
      <c r="O65" s="196">
        <v>48.71</v>
      </c>
      <c r="P65" s="196">
        <v>42.4</v>
      </c>
      <c r="Q65" s="196">
        <v>5.05</v>
      </c>
      <c r="R65" s="196">
        <v>8.25</v>
      </c>
      <c r="S65" s="196">
        <v>6.27</v>
      </c>
      <c r="T65" s="196">
        <v>0</v>
      </c>
      <c r="U65" s="196">
        <v>319.97000000000003</v>
      </c>
      <c r="V65" s="196">
        <v>3.5</v>
      </c>
      <c r="W65" s="196">
        <v>11.11</v>
      </c>
      <c r="X65" s="196">
        <v>24.15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47.93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68.33</v>
      </c>
      <c r="AQ65" s="196">
        <v>18.829999999999998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63.92</v>
      </c>
      <c r="L66" s="196">
        <v>52.09</v>
      </c>
      <c r="M66" s="196">
        <v>0</v>
      </c>
      <c r="N66" s="196">
        <v>29</v>
      </c>
      <c r="O66" s="196">
        <v>48.71</v>
      </c>
      <c r="P66" s="196">
        <v>42.4</v>
      </c>
      <c r="Q66" s="196">
        <v>5.05</v>
      </c>
      <c r="R66" s="196">
        <v>8.25</v>
      </c>
      <c r="S66" s="196">
        <v>6.27</v>
      </c>
      <c r="T66" s="196">
        <v>0</v>
      </c>
      <c r="U66" s="196">
        <v>319.97000000000003</v>
      </c>
      <c r="V66" s="196">
        <v>3.5</v>
      </c>
      <c r="W66" s="196">
        <v>11.11</v>
      </c>
      <c r="X66" s="196">
        <v>24.15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47.93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68.33</v>
      </c>
      <c r="AQ66" s="196">
        <v>18.829999999999998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69.38</v>
      </c>
      <c r="L67" s="196">
        <v>55.2</v>
      </c>
      <c r="M67" s="196">
        <v>0</v>
      </c>
      <c r="N67" s="196">
        <v>29</v>
      </c>
      <c r="O67" s="196">
        <v>48.71</v>
      </c>
      <c r="P67" s="196">
        <v>42.4</v>
      </c>
      <c r="Q67" s="196">
        <v>3.83</v>
      </c>
      <c r="R67" s="196">
        <v>8.25</v>
      </c>
      <c r="S67" s="196">
        <v>6.26</v>
      </c>
      <c r="T67" s="196">
        <v>0</v>
      </c>
      <c r="U67" s="196">
        <v>319.97000000000003</v>
      </c>
      <c r="V67" s="196">
        <v>3.5</v>
      </c>
      <c r="W67" s="196">
        <v>11.11</v>
      </c>
      <c r="X67" s="196">
        <v>24.15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68.33</v>
      </c>
      <c r="AQ67" s="196">
        <v>18.829999999999998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79.349999999999994</v>
      </c>
      <c r="L68" s="196">
        <v>63.06</v>
      </c>
      <c r="M68" s="196">
        <v>0</v>
      </c>
      <c r="N68" s="196">
        <v>29</v>
      </c>
      <c r="O68" s="196">
        <v>48.71</v>
      </c>
      <c r="P68" s="196">
        <v>42.4</v>
      </c>
      <c r="Q68" s="196">
        <v>4.7</v>
      </c>
      <c r="R68" s="196">
        <v>8.25</v>
      </c>
      <c r="S68" s="196">
        <v>6.26</v>
      </c>
      <c r="T68" s="196">
        <v>0</v>
      </c>
      <c r="U68" s="196">
        <v>319.97000000000003</v>
      </c>
      <c r="V68" s="196">
        <v>3.5</v>
      </c>
      <c r="W68" s="196">
        <v>11.11</v>
      </c>
      <c r="X68" s="196">
        <v>24.15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68.33</v>
      </c>
      <c r="AQ68" s="196">
        <v>18.829999999999998</v>
      </c>
      <c r="AR68" s="196">
        <v>26.3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79.349999999999994</v>
      </c>
      <c r="L69" s="196">
        <v>63.06</v>
      </c>
      <c r="M69" s="196">
        <v>0</v>
      </c>
      <c r="N69" s="196">
        <v>29</v>
      </c>
      <c r="O69" s="196">
        <v>48.71</v>
      </c>
      <c r="P69" s="196">
        <v>39.53</v>
      </c>
      <c r="Q69" s="196">
        <v>5.22</v>
      </c>
      <c r="R69" s="196">
        <v>8.25</v>
      </c>
      <c r="S69" s="196">
        <v>6.32</v>
      </c>
      <c r="T69" s="196">
        <v>0</v>
      </c>
      <c r="U69" s="196">
        <v>319.97000000000003</v>
      </c>
      <c r="V69" s="196">
        <v>3.5</v>
      </c>
      <c r="W69" s="196">
        <v>11.11</v>
      </c>
      <c r="X69" s="196">
        <v>24.15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55.8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68.33</v>
      </c>
      <c r="AQ69" s="196">
        <v>18.829999999999998</v>
      </c>
      <c r="AR69" s="196">
        <v>15.5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79.349999999999994</v>
      </c>
      <c r="L70" s="196">
        <v>63.06</v>
      </c>
      <c r="M70" s="196">
        <v>0</v>
      </c>
      <c r="N70" s="196">
        <v>29</v>
      </c>
      <c r="O70" s="196">
        <v>48.71</v>
      </c>
      <c r="P70" s="196">
        <v>39.53</v>
      </c>
      <c r="Q70" s="196">
        <v>5.22</v>
      </c>
      <c r="R70" s="196">
        <v>8.25</v>
      </c>
      <c r="S70" s="196">
        <v>6.32</v>
      </c>
      <c r="T70" s="196">
        <v>0</v>
      </c>
      <c r="U70" s="196">
        <v>319.97000000000003</v>
      </c>
      <c r="V70" s="196">
        <v>3.5</v>
      </c>
      <c r="W70" s="196">
        <v>11.11</v>
      </c>
      <c r="X70" s="196">
        <v>24.15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55.8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68.33</v>
      </c>
      <c r="AQ70" s="196">
        <v>18.829999999999998</v>
      </c>
      <c r="AR70" s="196">
        <v>7.58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79.349999999999994</v>
      </c>
      <c r="L71" s="196">
        <v>63.06</v>
      </c>
      <c r="M71" s="196">
        <v>0</v>
      </c>
      <c r="N71" s="196">
        <v>29</v>
      </c>
      <c r="O71" s="196">
        <v>48.71</v>
      </c>
      <c r="P71" s="196">
        <v>39.53</v>
      </c>
      <c r="Q71" s="196">
        <v>5.22</v>
      </c>
      <c r="R71" s="196">
        <v>8.25</v>
      </c>
      <c r="S71" s="196">
        <v>6.32</v>
      </c>
      <c r="T71" s="196">
        <v>0</v>
      </c>
      <c r="U71" s="196">
        <v>319.97000000000003</v>
      </c>
      <c r="V71" s="196">
        <v>3.5</v>
      </c>
      <c r="W71" s="196">
        <v>11.11</v>
      </c>
      <c r="X71" s="196">
        <v>23.5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55.8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68.33</v>
      </c>
      <c r="AQ71" s="196">
        <v>18.829999999999998</v>
      </c>
      <c r="AR71" s="196">
        <v>5.01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79.349999999999994</v>
      </c>
      <c r="L72" s="196">
        <v>63.06</v>
      </c>
      <c r="M72" s="196">
        <v>0</v>
      </c>
      <c r="N72" s="196">
        <v>29</v>
      </c>
      <c r="O72" s="196">
        <v>48.71</v>
      </c>
      <c r="P72" s="196">
        <v>39.53</v>
      </c>
      <c r="Q72" s="196">
        <v>5.22</v>
      </c>
      <c r="R72" s="196">
        <v>8.25</v>
      </c>
      <c r="S72" s="196">
        <v>6.32</v>
      </c>
      <c r="T72" s="196">
        <v>0</v>
      </c>
      <c r="U72" s="196">
        <v>319.97000000000003</v>
      </c>
      <c r="V72" s="196">
        <v>3.5</v>
      </c>
      <c r="W72" s="196">
        <v>11.11</v>
      </c>
      <c r="X72" s="196">
        <v>23.5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55.8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68.33</v>
      </c>
      <c r="AQ72" s="196">
        <v>18.829999999999998</v>
      </c>
      <c r="AR72" s="196">
        <v>1.39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79.349999999999994</v>
      </c>
      <c r="L73" s="196">
        <v>63.06</v>
      </c>
      <c r="M73" s="196">
        <v>0</v>
      </c>
      <c r="N73" s="196">
        <v>29</v>
      </c>
      <c r="O73" s="196">
        <v>48.71</v>
      </c>
      <c r="P73" s="196">
        <v>39.53</v>
      </c>
      <c r="Q73" s="196">
        <v>5.22</v>
      </c>
      <c r="R73" s="196">
        <v>8.25</v>
      </c>
      <c r="S73" s="196">
        <v>6.32</v>
      </c>
      <c r="T73" s="196">
        <v>0</v>
      </c>
      <c r="U73" s="196">
        <v>319.97000000000003</v>
      </c>
      <c r="V73" s="196">
        <v>3.5</v>
      </c>
      <c r="W73" s="196">
        <v>11.11</v>
      </c>
      <c r="X73" s="196">
        <v>23.5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55.8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68.33</v>
      </c>
      <c r="AQ73" s="196">
        <v>18.829999999999998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79.349999999999994</v>
      </c>
      <c r="L74" s="196">
        <v>63.06</v>
      </c>
      <c r="M74" s="196">
        <v>0</v>
      </c>
      <c r="N74" s="196">
        <v>29</v>
      </c>
      <c r="O74" s="196">
        <v>48.71</v>
      </c>
      <c r="P74" s="196">
        <v>39.53</v>
      </c>
      <c r="Q74" s="196">
        <v>5.22</v>
      </c>
      <c r="R74" s="196">
        <v>8.25</v>
      </c>
      <c r="S74" s="196">
        <v>6.32</v>
      </c>
      <c r="T74" s="196">
        <v>0</v>
      </c>
      <c r="U74" s="196">
        <v>319.97000000000003</v>
      </c>
      <c r="V74" s="196">
        <v>3.5</v>
      </c>
      <c r="W74" s="196">
        <v>11.11</v>
      </c>
      <c r="X74" s="196">
        <v>23.5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55.8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68.33</v>
      </c>
      <c r="AQ74" s="196">
        <v>18.829999999999998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79.349999999999994</v>
      </c>
      <c r="L75" s="196">
        <v>63.06</v>
      </c>
      <c r="M75" s="196">
        <v>0</v>
      </c>
      <c r="N75" s="196">
        <v>29</v>
      </c>
      <c r="O75" s="196">
        <v>48.71</v>
      </c>
      <c r="P75" s="196">
        <v>39.53</v>
      </c>
      <c r="Q75" s="196">
        <v>5.22</v>
      </c>
      <c r="R75" s="196">
        <v>8.25</v>
      </c>
      <c r="S75" s="196">
        <v>6.32</v>
      </c>
      <c r="T75" s="196">
        <v>0</v>
      </c>
      <c r="U75" s="196">
        <v>319.97000000000003</v>
      </c>
      <c r="V75" s="196">
        <v>3.5</v>
      </c>
      <c r="W75" s="196">
        <v>11.11</v>
      </c>
      <c r="X75" s="196">
        <v>23.5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56.7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68.33</v>
      </c>
      <c r="AQ75" s="196">
        <v>18.829999999999998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79.349999999999994</v>
      </c>
      <c r="L76" s="196">
        <v>63.06</v>
      </c>
      <c r="M76" s="196">
        <v>0</v>
      </c>
      <c r="N76" s="196">
        <v>29</v>
      </c>
      <c r="O76" s="196">
        <v>48.71</v>
      </c>
      <c r="P76" s="196">
        <v>39.53</v>
      </c>
      <c r="Q76" s="196">
        <v>5.22</v>
      </c>
      <c r="R76" s="196">
        <v>8.25</v>
      </c>
      <c r="S76" s="196">
        <v>6.32</v>
      </c>
      <c r="T76" s="196">
        <v>0</v>
      </c>
      <c r="U76" s="196">
        <v>319.97000000000003</v>
      </c>
      <c r="V76" s="196">
        <v>3.5</v>
      </c>
      <c r="W76" s="196">
        <v>11.11</v>
      </c>
      <c r="X76" s="196">
        <v>23.5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56.7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68.33</v>
      </c>
      <c r="AQ76" s="196">
        <v>18.829999999999998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79.349999999999994</v>
      </c>
      <c r="L77" s="196">
        <v>63.06</v>
      </c>
      <c r="M77" s="196">
        <v>0</v>
      </c>
      <c r="N77" s="196">
        <v>29</v>
      </c>
      <c r="O77" s="196">
        <v>48.71</v>
      </c>
      <c r="P77" s="196">
        <v>39.53</v>
      </c>
      <c r="Q77" s="196">
        <v>5.22</v>
      </c>
      <c r="R77" s="196">
        <v>8.25</v>
      </c>
      <c r="S77" s="196">
        <v>6.32</v>
      </c>
      <c r="T77" s="196">
        <v>0</v>
      </c>
      <c r="U77" s="196">
        <v>319.97000000000003</v>
      </c>
      <c r="V77" s="196">
        <v>3.5</v>
      </c>
      <c r="W77" s="196">
        <v>11.11</v>
      </c>
      <c r="X77" s="196">
        <v>23.5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56.7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68.33</v>
      </c>
      <c r="AQ77" s="196">
        <v>18.829999999999998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79.349999999999994</v>
      </c>
      <c r="L78" s="196">
        <v>63.06</v>
      </c>
      <c r="M78" s="196">
        <v>0</v>
      </c>
      <c r="N78" s="196">
        <v>29</v>
      </c>
      <c r="O78" s="196">
        <v>48.71</v>
      </c>
      <c r="P78" s="196">
        <v>39.53</v>
      </c>
      <c r="Q78" s="196">
        <v>5.22</v>
      </c>
      <c r="R78" s="196">
        <v>8.25</v>
      </c>
      <c r="S78" s="196">
        <v>6.32</v>
      </c>
      <c r="T78" s="196">
        <v>0</v>
      </c>
      <c r="U78" s="196">
        <v>319.97000000000003</v>
      </c>
      <c r="V78" s="196">
        <v>3.5</v>
      </c>
      <c r="W78" s="196">
        <v>11.11</v>
      </c>
      <c r="X78" s="196">
        <v>23.5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68.33</v>
      </c>
      <c r="AQ78" s="196">
        <v>18.829999999999998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79.349999999999994</v>
      </c>
      <c r="L79" s="196">
        <v>63.06</v>
      </c>
      <c r="M79" s="196">
        <v>0</v>
      </c>
      <c r="N79" s="196">
        <v>29</v>
      </c>
      <c r="O79" s="196">
        <v>48.71</v>
      </c>
      <c r="P79" s="196">
        <v>39.53</v>
      </c>
      <c r="Q79" s="196">
        <v>5.22</v>
      </c>
      <c r="R79" s="196">
        <v>8.25</v>
      </c>
      <c r="S79" s="196">
        <v>6.32</v>
      </c>
      <c r="T79" s="196">
        <v>0</v>
      </c>
      <c r="U79" s="196">
        <v>319.97000000000003</v>
      </c>
      <c r="V79" s="196">
        <v>3.5</v>
      </c>
      <c r="W79" s="196">
        <v>11.11</v>
      </c>
      <c r="X79" s="196">
        <v>23.5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68.33</v>
      </c>
      <c r="AQ79" s="196">
        <v>18.829999999999998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79.349999999999994</v>
      </c>
      <c r="L80" s="196">
        <v>63.06</v>
      </c>
      <c r="M80" s="196">
        <v>0</v>
      </c>
      <c r="N80" s="196">
        <v>29</v>
      </c>
      <c r="O80" s="196">
        <v>48.71</v>
      </c>
      <c r="P80" s="196">
        <v>39.53</v>
      </c>
      <c r="Q80" s="196">
        <v>5.22</v>
      </c>
      <c r="R80" s="196">
        <v>8.25</v>
      </c>
      <c r="S80" s="196">
        <v>6.32</v>
      </c>
      <c r="T80" s="196">
        <v>0</v>
      </c>
      <c r="U80" s="196">
        <v>319.97000000000003</v>
      </c>
      <c r="V80" s="196">
        <v>3.5</v>
      </c>
      <c r="W80" s="196">
        <v>11.11</v>
      </c>
      <c r="X80" s="196">
        <v>23.5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68.33</v>
      </c>
      <c r="AQ80" s="196">
        <v>18.829999999999998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79.349999999999994</v>
      </c>
      <c r="L81" s="196">
        <v>63.06</v>
      </c>
      <c r="M81" s="196">
        <v>0</v>
      </c>
      <c r="N81" s="196">
        <v>29</v>
      </c>
      <c r="O81" s="196">
        <v>48.71</v>
      </c>
      <c r="P81" s="196">
        <v>42.34</v>
      </c>
      <c r="Q81" s="196">
        <v>5.05</v>
      </c>
      <c r="R81" s="196">
        <v>8.25</v>
      </c>
      <c r="S81" s="196">
        <v>6.48</v>
      </c>
      <c r="T81" s="196">
        <v>0</v>
      </c>
      <c r="U81" s="196">
        <v>319.97000000000003</v>
      </c>
      <c r="V81" s="196">
        <v>3.5</v>
      </c>
      <c r="W81" s="196">
        <v>11.11</v>
      </c>
      <c r="X81" s="196">
        <v>24.09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68.33</v>
      </c>
      <c r="AQ81" s="196">
        <v>18.829999999999998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79.349999999999994</v>
      </c>
      <c r="L82" s="196">
        <v>63.06</v>
      </c>
      <c r="M82" s="196">
        <v>0</v>
      </c>
      <c r="N82" s="196">
        <v>29</v>
      </c>
      <c r="O82" s="196">
        <v>48.71</v>
      </c>
      <c r="P82" s="196">
        <v>42.98</v>
      </c>
      <c r="Q82" s="196">
        <v>5.05</v>
      </c>
      <c r="R82" s="196">
        <v>8.25</v>
      </c>
      <c r="S82" s="196">
        <v>6.26</v>
      </c>
      <c r="T82" s="196">
        <v>0</v>
      </c>
      <c r="U82" s="196">
        <v>319.97000000000003</v>
      </c>
      <c r="V82" s="196">
        <v>3.5</v>
      </c>
      <c r="W82" s="196">
        <v>11.11</v>
      </c>
      <c r="X82" s="196">
        <v>24.15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68.33</v>
      </c>
      <c r="AQ82" s="196">
        <v>18.829999999999998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79.349999999999994</v>
      </c>
      <c r="L83" s="196">
        <v>63.06</v>
      </c>
      <c r="M83" s="196">
        <v>0</v>
      </c>
      <c r="N83" s="196">
        <v>29</v>
      </c>
      <c r="O83" s="196">
        <v>48.71</v>
      </c>
      <c r="P83" s="196">
        <v>42.98</v>
      </c>
      <c r="Q83" s="196">
        <v>5.05</v>
      </c>
      <c r="R83" s="196">
        <v>8.25</v>
      </c>
      <c r="S83" s="196">
        <v>6.26</v>
      </c>
      <c r="T83" s="196">
        <v>0</v>
      </c>
      <c r="U83" s="196">
        <v>319.97000000000003</v>
      </c>
      <c r="V83" s="196">
        <v>3.5</v>
      </c>
      <c r="W83" s="196">
        <v>11.11</v>
      </c>
      <c r="X83" s="196">
        <v>24.15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68.33</v>
      </c>
      <c r="AQ83" s="196">
        <v>18.829999999999998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79.349999999999994</v>
      </c>
      <c r="L84" s="196">
        <v>63.06</v>
      </c>
      <c r="M84" s="196">
        <v>0</v>
      </c>
      <c r="N84" s="196">
        <v>29</v>
      </c>
      <c r="O84" s="196">
        <v>48.71</v>
      </c>
      <c r="P84" s="196">
        <v>42.98</v>
      </c>
      <c r="Q84" s="196">
        <v>5.05</v>
      </c>
      <c r="R84" s="196">
        <v>8.25</v>
      </c>
      <c r="S84" s="196">
        <v>6.26</v>
      </c>
      <c r="T84" s="196">
        <v>0</v>
      </c>
      <c r="U84" s="196">
        <v>319.97000000000003</v>
      </c>
      <c r="V84" s="196">
        <v>3.5</v>
      </c>
      <c r="W84" s="196">
        <v>11.11</v>
      </c>
      <c r="X84" s="196">
        <v>24.15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68.33</v>
      </c>
      <c r="AQ84" s="196">
        <v>18.829999999999998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79.349999999999994</v>
      </c>
      <c r="L85" s="196">
        <v>63.06</v>
      </c>
      <c r="M85" s="196">
        <v>0</v>
      </c>
      <c r="N85" s="196">
        <v>29</v>
      </c>
      <c r="O85" s="196">
        <v>48.71</v>
      </c>
      <c r="P85" s="196">
        <v>42.98</v>
      </c>
      <c r="Q85" s="196">
        <v>5.05</v>
      </c>
      <c r="R85" s="196">
        <v>8.25</v>
      </c>
      <c r="S85" s="196">
        <v>6.26</v>
      </c>
      <c r="T85" s="196">
        <v>0</v>
      </c>
      <c r="U85" s="196">
        <v>319.97000000000003</v>
      </c>
      <c r="V85" s="196">
        <v>3.5</v>
      </c>
      <c r="W85" s="196">
        <v>11.11</v>
      </c>
      <c r="X85" s="196">
        <v>24.15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68.33</v>
      </c>
      <c r="AQ85" s="196">
        <v>18.829999999999998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79.349999999999994</v>
      </c>
      <c r="L86" s="196">
        <v>63.06</v>
      </c>
      <c r="M86" s="196">
        <v>0</v>
      </c>
      <c r="N86" s="196">
        <v>29</v>
      </c>
      <c r="O86" s="196">
        <v>48.71</v>
      </c>
      <c r="P86" s="196">
        <v>42.98</v>
      </c>
      <c r="Q86" s="196">
        <v>5.05</v>
      </c>
      <c r="R86" s="196">
        <v>8.25</v>
      </c>
      <c r="S86" s="196">
        <v>6.26</v>
      </c>
      <c r="T86" s="196">
        <v>0</v>
      </c>
      <c r="U86" s="196">
        <v>319.97000000000003</v>
      </c>
      <c r="V86" s="196">
        <v>3.5</v>
      </c>
      <c r="W86" s="196">
        <v>11.11</v>
      </c>
      <c r="X86" s="196">
        <v>24.15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68.33</v>
      </c>
      <c r="AQ86" s="196">
        <v>18.829999999999998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79.349999999999994</v>
      </c>
      <c r="L87" s="196">
        <v>65.23</v>
      </c>
      <c r="M87" s="196">
        <v>0</v>
      </c>
      <c r="N87" s="196">
        <v>29</v>
      </c>
      <c r="O87" s="196">
        <v>48.71</v>
      </c>
      <c r="P87" s="196">
        <v>42.98</v>
      </c>
      <c r="Q87" s="196">
        <v>0</v>
      </c>
      <c r="R87" s="196">
        <v>8.25</v>
      </c>
      <c r="S87" s="196">
        <v>2.62</v>
      </c>
      <c r="T87" s="196">
        <v>0</v>
      </c>
      <c r="U87" s="196">
        <v>319.97000000000003</v>
      </c>
      <c r="V87" s="196">
        <v>3.5</v>
      </c>
      <c r="W87" s="196">
        <v>11.11</v>
      </c>
      <c r="X87" s="196">
        <v>24.15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46.74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68.33</v>
      </c>
      <c r="AQ87" s="196">
        <v>18.829999999999998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79.349999999999994</v>
      </c>
      <c r="L88" s="196">
        <v>57.29</v>
      </c>
      <c r="M88" s="196">
        <v>0</v>
      </c>
      <c r="N88" s="196">
        <v>29</v>
      </c>
      <c r="O88" s="196">
        <v>48.71</v>
      </c>
      <c r="P88" s="196">
        <v>42.98</v>
      </c>
      <c r="Q88" s="196">
        <v>0</v>
      </c>
      <c r="R88" s="196">
        <v>8.25</v>
      </c>
      <c r="S88" s="196">
        <v>2.62</v>
      </c>
      <c r="T88" s="196">
        <v>0</v>
      </c>
      <c r="U88" s="196">
        <v>319.97000000000003</v>
      </c>
      <c r="V88" s="196">
        <v>3.5</v>
      </c>
      <c r="W88" s="196">
        <v>11.11</v>
      </c>
      <c r="X88" s="196">
        <v>24.15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46.74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68.33</v>
      </c>
      <c r="AQ88" s="196">
        <v>18.829999999999998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79.349999999999994</v>
      </c>
      <c r="L89" s="196">
        <v>65.23</v>
      </c>
      <c r="M89" s="196">
        <v>0</v>
      </c>
      <c r="N89" s="196">
        <v>29</v>
      </c>
      <c r="O89" s="196">
        <v>48.71</v>
      </c>
      <c r="P89" s="196">
        <v>42.98</v>
      </c>
      <c r="Q89" s="196">
        <v>0</v>
      </c>
      <c r="R89" s="196">
        <v>8.25</v>
      </c>
      <c r="S89" s="196">
        <v>2.62</v>
      </c>
      <c r="T89" s="196">
        <v>0</v>
      </c>
      <c r="U89" s="196">
        <v>319.97000000000003</v>
      </c>
      <c r="V89" s="196">
        <v>3.5</v>
      </c>
      <c r="W89" s="196">
        <v>11.11</v>
      </c>
      <c r="X89" s="196">
        <v>24.15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46.74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68.33</v>
      </c>
      <c r="AQ89" s="196">
        <v>18.829999999999998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79.349999999999994</v>
      </c>
      <c r="L90" s="196">
        <v>63.06</v>
      </c>
      <c r="M90" s="196">
        <v>0</v>
      </c>
      <c r="N90" s="196">
        <v>29</v>
      </c>
      <c r="O90" s="196">
        <v>48.71</v>
      </c>
      <c r="P90" s="196">
        <v>42.98</v>
      </c>
      <c r="Q90" s="196">
        <v>0</v>
      </c>
      <c r="R90" s="196">
        <v>8.25</v>
      </c>
      <c r="S90" s="196">
        <v>2.62</v>
      </c>
      <c r="T90" s="196">
        <v>0</v>
      </c>
      <c r="U90" s="196">
        <v>319.97000000000003</v>
      </c>
      <c r="V90" s="196">
        <v>3.5</v>
      </c>
      <c r="W90" s="196">
        <v>11.11</v>
      </c>
      <c r="X90" s="196">
        <v>24.15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46.74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68.33</v>
      </c>
      <c r="AQ90" s="196">
        <v>18.829999999999998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79.349999999999994</v>
      </c>
      <c r="L91" s="196">
        <v>63.06</v>
      </c>
      <c r="M91" s="196">
        <v>0</v>
      </c>
      <c r="N91" s="196">
        <v>29</v>
      </c>
      <c r="O91" s="196">
        <v>48.71</v>
      </c>
      <c r="P91" s="196">
        <v>42.98</v>
      </c>
      <c r="Q91" s="196">
        <v>0</v>
      </c>
      <c r="R91" s="196">
        <v>8.25</v>
      </c>
      <c r="S91" s="196">
        <v>2.62</v>
      </c>
      <c r="T91" s="196">
        <v>0</v>
      </c>
      <c r="U91" s="196">
        <v>319.97000000000003</v>
      </c>
      <c r="V91" s="196">
        <v>3.5</v>
      </c>
      <c r="W91" s="196">
        <v>11.11</v>
      </c>
      <c r="X91" s="196">
        <v>24.15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68.33</v>
      </c>
      <c r="AQ91" s="196">
        <v>18.829999999999998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79.349999999999994</v>
      </c>
      <c r="L92" s="196">
        <v>63.06</v>
      </c>
      <c r="M92" s="196">
        <v>0</v>
      </c>
      <c r="N92" s="196">
        <v>29</v>
      </c>
      <c r="O92" s="196">
        <v>48.71</v>
      </c>
      <c r="P92" s="196">
        <v>42.98</v>
      </c>
      <c r="Q92" s="196">
        <v>0</v>
      </c>
      <c r="R92" s="196">
        <v>8.25</v>
      </c>
      <c r="S92" s="196">
        <v>2.62</v>
      </c>
      <c r="T92" s="196">
        <v>0</v>
      </c>
      <c r="U92" s="196">
        <v>319.97000000000003</v>
      </c>
      <c r="V92" s="196">
        <v>3.5</v>
      </c>
      <c r="W92" s="196">
        <v>11.11</v>
      </c>
      <c r="X92" s="196">
        <v>24.15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68.33</v>
      </c>
      <c r="AQ92" s="196">
        <v>18.829999999999998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79.349999999999994</v>
      </c>
      <c r="L93" s="196">
        <v>63.06</v>
      </c>
      <c r="M93" s="196">
        <v>0</v>
      </c>
      <c r="N93" s="196">
        <v>29</v>
      </c>
      <c r="O93" s="196">
        <v>48.71</v>
      </c>
      <c r="P93" s="196">
        <v>42.98</v>
      </c>
      <c r="Q93" s="196">
        <v>0</v>
      </c>
      <c r="R93" s="196">
        <v>8.25</v>
      </c>
      <c r="S93" s="196">
        <v>2.62</v>
      </c>
      <c r="T93" s="196">
        <v>0</v>
      </c>
      <c r="U93" s="196">
        <v>319.97000000000003</v>
      </c>
      <c r="V93" s="196">
        <v>3.5</v>
      </c>
      <c r="W93" s="196">
        <v>11.11</v>
      </c>
      <c r="X93" s="196">
        <v>24.15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68.33</v>
      </c>
      <c r="AQ93" s="196">
        <v>18.829999999999998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79.349999999999994</v>
      </c>
      <c r="L94" s="196">
        <v>48.34</v>
      </c>
      <c r="M94" s="196">
        <v>0</v>
      </c>
      <c r="N94" s="196">
        <v>29</v>
      </c>
      <c r="O94" s="196">
        <v>48.71</v>
      </c>
      <c r="P94" s="196">
        <v>42.98</v>
      </c>
      <c r="Q94" s="196">
        <v>0</v>
      </c>
      <c r="R94" s="196">
        <v>8.25</v>
      </c>
      <c r="S94" s="196">
        <v>2.62</v>
      </c>
      <c r="T94" s="196">
        <v>0</v>
      </c>
      <c r="U94" s="196">
        <v>319.97000000000003</v>
      </c>
      <c r="V94" s="196">
        <v>3.5</v>
      </c>
      <c r="W94" s="196">
        <v>11.11</v>
      </c>
      <c r="X94" s="196">
        <v>24.15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68.33</v>
      </c>
      <c r="AQ94" s="196">
        <v>18.829999999999998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79.349999999999994</v>
      </c>
      <c r="L95" s="196">
        <v>48.34</v>
      </c>
      <c r="M95" s="196">
        <v>0</v>
      </c>
      <c r="N95" s="196">
        <v>29</v>
      </c>
      <c r="O95" s="196">
        <v>48.71</v>
      </c>
      <c r="P95" s="196">
        <v>42.98</v>
      </c>
      <c r="Q95" s="196">
        <v>0</v>
      </c>
      <c r="R95" s="196">
        <v>8.25</v>
      </c>
      <c r="S95" s="196">
        <v>2.62</v>
      </c>
      <c r="T95" s="196">
        <v>0</v>
      </c>
      <c r="U95" s="196">
        <v>319.97000000000003</v>
      </c>
      <c r="V95" s="196">
        <v>3.5</v>
      </c>
      <c r="W95" s="196">
        <v>11.11</v>
      </c>
      <c r="X95" s="196">
        <v>24.15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68.33</v>
      </c>
      <c r="AQ95" s="196">
        <v>18.829999999999998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79.349999999999994</v>
      </c>
      <c r="L96" s="196">
        <v>30.58</v>
      </c>
      <c r="M96" s="196">
        <v>0</v>
      </c>
      <c r="N96" s="196">
        <v>29</v>
      </c>
      <c r="O96" s="196">
        <v>48.71</v>
      </c>
      <c r="P96" s="196">
        <v>42.98</v>
      </c>
      <c r="Q96" s="196">
        <v>0</v>
      </c>
      <c r="R96" s="196">
        <v>8.25</v>
      </c>
      <c r="S96" s="196">
        <v>2.62</v>
      </c>
      <c r="T96" s="196">
        <v>0</v>
      </c>
      <c r="U96" s="196">
        <v>319.97000000000003</v>
      </c>
      <c r="V96" s="196">
        <v>3.5</v>
      </c>
      <c r="W96" s="196">
        <v>11.11</v>
      </c>
      <c r="X96" s="196">
        <v>24.15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68.33</v>
      </c>
      <c r="AQ96" s="196">
        <v>18.829999999999998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79.349999999999994</v>
      </c>
      <c r="L97" s="196">
        <v>30.58</v>
      </c>
      <c r="M97" s="196">
        <v>0</v>
      </c>
      <c r="N97" s="196">
        <v>29</v>
      </c>
      <c r="O97" s="196">
        <v>48.71</v>
      </c>
      <c r="P97" s="196">
        <v>42.98</v>
      </c>
      <c r="Q97" s="196">
        <v>0</v>
      </c>
      <c r="R97" s="196">
        <v>8.25</v>
      </c>
      <c r="S97" s="196">
        <v>2.62</v>
      </c>
      <c r="T97" s="196">
        <v>0</v>
      </c>
      <c r="U97" s="196">
        <v>319.97000000000003</v>
      </c>
      <c r="V97" s="196">
        <v>3.5</v>
      </c>
      <c r="W97" s="196">
        <v>11.11</v>
      </c>
      <c r="X97" s="196">
        <v>24.15</v>
      </c>
      <c r="Y97" s="196">
        <v>0</v>
      </c>
      <c r="Z97">
        <v>0</v>
      </c>
      <c r="AA97" s="196">
        <v>8.3000000000000007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68.33</v>
      </c>
      <c r="AQ97" s="196">
        <v>18.829999999999998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79.349999999999994</v>
      </c>
      <c r="L98" s="196">
        <v>30.58</v>
      </c>
      <c r="M98" s="196">
        <v>0</v>
      </c>
      <c r="N98" s="196">
        <v>29</v>
      </c>
      <c r="O98" s="196">
        <v>48.71</v>
      </c>
      <c r="P98" s="196">
        <v>42.98</v>
      </c>
      <c r="Q98" s="196">
        <v>0</v>
      </c>
      <c r="R98" s="196">
        <v>8.25</v>
      </c>
      <c r="S98" s="196">
        <v>2.62</v>
      </c>
      <c r="T98" s="196">
        <v>0</v>
      </c>
      <c r="U98" s="196">
        <v>319.97000000000003</v>
      </c>
      <c r="V98" s="196">
        <v>3.5</v>
      </c>
      <c r="W98" s="196">
        <v>11.11</v>
      </c>
      <c r="X98" s="196">
        <v>24.15</v>
      </c>
      <c r="Y98" s="196">
        <v>0</v>
      </c>
      <c r="Z98">
        <v>0</v>
      </c>
      <c r="AA98" s="196">
        <v>8.3000000000000007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68.33</v>
      </c>
      <c r="AQ98" s="196">
        <v>18.829999999999998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1.2124275000000002</v>
      </c>
      <c r="L99">
        <f t="shared" si="0"/>
        <v>1.3021750000000005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1.0114400000000014</v>
      </c>
      <c r="Q99">
        <f t="shared" si="0"/>
        <v>5.5245000000000009E-2</v>
      </c>
      <c r="R99">
        <f t="shared" si="0"/>
        <v>0.19666</v>
      </c>
      <c r="S99">
        <f t="shared" si="0"/>
        <v>0.12296499999999996</v>
      </c>
      <c r="T99">
        <f t="shared" si="0"/>
        <v>0</v>
      </c>
      <c r="U99">
        <f t="shared" si="0"/>
        <v>7.6792800000000101</v>
      </c>
      <c r="V99">
        <f t="shared" si="0"/>
        <v>8.5450000000000012E-2</v>
      </c>
      <c r="W99">
        <f t="shared" si="0"/>
        <v>0.26664000000000015</v>
      </c>
      <c r="X99">
        <f t="shared" si="0"/>
        <v>0.5779600000000007</v>
      </c>
      <c r="Y99">
        <f t="shared" si="0"/>
        <v>0</v>
      </c>
      <c r="Z99">
        <f t="shared" si="0"/>
        <v>0</v>
      </c>
      <c r="AA99">
        <f t="shared" si="0"/>
        <v>0.19612499999999983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1.2303399999999995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1.6399199999999987</v>
      </c>
      <c r="AQ99">
        <f t="shared" si="0"/>
        <v>0.45191999999999943</v>
      </c>
      <c r="AR99">
        <f t="shared" si="0"/>
        <v>0.2430525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307.45</v>
      </c>
      <c r="M3" s="196">
        <v>13.35</v>
      </c>
      <c r="N3" s="196">
        <v>35.03</v>
      </c>
      <c r="O3" s="196">
        <v>0</v>
      </c>
      <c r="P3" s="196">
        <v>26.25</v>
      </c>
      <c r="Q3" s="196">
        <v>0.6</v>
      </c>
      <c r="R3" s="196">
        <v>9.9600000000000009</v>
      </c>
      <c r="S3" s="196">
        <v>3.87</v>
      </c>
      <c r="T3" s="196">
        <v>0</v>
      </c>
      <c r="U3" s="196">
        <v>24.85</v>
      </c>
      <c r="V3" s="196">
        <v>6.15</v>
      </c>
      <c r="W3" s="196">
        <v>13.41</v>
      </c>
      <c r="X3" s="196">
        <v>29.17</v>
      </c>
      <c r="Y3" s="196">
        <v>0</v>
      </c>
      <c r="Z3">
        <v>0</v>
      </c>
      <c r="AA3" s="196">
        <v>12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75.11</v>
      </c>
      <c r="AQ3" s="196">
        <v>22.75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307.45</v>
      </c>
      <c r="M4" s="196">
        <v>13.35</v>
      </c>
      <c r="N4" s="196">
        <v>35.03</v>
      </c>
      <c r="O4" s="196">
        <v>0</v>
      </c>
      <c r="P4" s="196">
        <v>26.25</v>
      </c>
      <c r="Q4" s="196">
        <v>0</v>
      </c>
      <c r="R4" s="196">
        <v>9.9600000000000009</v>
      </c>
      <c r="S4" s="196">
        <v>3.87</v>
      </c>
      <c r="T4" s="196">
        <v>0</v>
      </c>
      <c r="U4" s="196">
        <v>24.85</v>
      </c>
      <c r="V4" s="196">
        <v>6.15</v>
      </c>
      <c r="W4" s="196">
        <v>13.41</v>
      </c>
      <c r="X4" s="196">
        <v>29.17</v>
      </c>
      <c r="Y4" s="196">
        <v>0</v>
      </c>
      <c r="Z4">
        <v>0</v>
      </c>
      <c r="AA4" s="196">
        <v>12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75.11</v>
      </c>
      <c r="AQ4" s="196">
        <v>22.75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4.5199999999999996</v>
      </c>
      <c r="L5" s="196">
        <v>307.45</v>
      </c>
      <c r="M5" s="196">
        <v>13.35</v>
      </c>
      <c r="N5" s="196">
        <v>35.03</v>
      </c>
      <c r="O5" s="196">
        <v>0</v>
      </c>
      <c r="P5" s="196">
        <v>26.25</v>
      </c>
      <c r="Q5" s="196">
        <v>0</v>
      </c>
      <c r="R5" s="196">
        <v>9.9600000000000009</v>
      </c>
      <c r="S5" s="196">
        <v>3.87</v>
      </c>
      <c r="T5" s="196">
        <v>0</v>
      </c>
      <c r="U5" s="196">
        <v>24.85</v>
      </c>
      <c r="V5" s="196">
        <v>6.15</v>
      </c>
      <c r="W5" s="196">
        <v>13.41</v>
      </c>
      <c r="X5" s="196">
        <v>29.17</v>
      </c>
      <c r="Y5" s="196">
        <v>0</v>
      </c>
      <c r="Z5">
        <v>0</v>
      </c>
      <c r="AA5" s="196">
        <v>12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75.11</v>
      </c>
      <c r="AQ5" s="196">
        <v>22.75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4.5199999999999996</v>
      </c>
      <c r="L6" s="196">
        <v>307.45</v>
      </c>
      <c r="M6" s="196">
        <v>13.35</v>
      </c>
      <c r="N6" s="196">
        <v>35.03</v>
      </c>
      <c r="O6" s="196">
        <v>0</v>
      </c>
      <c r="P6" s="196">
        <v>26.25</v>
      </c>
      <c r="Q6" s="196">
        <v>0</v>
      </c>
      <c r="R6" s="196">
        <v>9.9600000000000009</v>
      </c>
      <c r="S6" s="196">
        <v>3.87</v>
      </c>
      <c r="T6" s="196">
        <v>0</v>
      </c>
      <c r="U6" s="196">
        <v>24.85</v>
      </c>
      <c r="V6" s="196">
        <v>6.15</v>
      </c>
      <c r="W6" s="196">
        <v>13.41</v>
      </c>
      <c r="X6" s="196">
        <v>29.17</v>
      </c>
      <c r="Y6" s="196">
        <v>0</v>
      </c>
      <c r="Z6">
        <v>0</v>
      </c>
      <c r="AA6" s="196">
        <v>12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75.11</v>
      </c>
      <c r="AQ6" s="196">
        <v>22.75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4.5199999999999996</v>
      </c>
      <c r="L7" s="196">
        <v>307.45</v>
      </c>
      <c r="M7" s="196">
        <v>13.35</v>
      </c>
      <c r="N7" s="196">
        <v>35.03</v>
      </c>
      <c r="O7" s="196">
        <v>0</v>
      </c>
      <c r="P7" s="196">
        <v>26.25</v>
      </c>
      <c r="Q7" s="196">
        <v>0</v>
      </c>
      <c r="R7" s="196">
        <v>10.3</v>
      </c>
      <c r="S7" s="196">
        <v>3.87</v>
      </c>
      <c r="T7" s="196">
        <v>0</v>
      </c>
      <c r="U7" s="196">
        <v>24.85</v>
      </c>
      <c r="V7" s="196">
        <v>6.15</v>
      </c>
      <c r="W7" s="196">
        <v>13.41</v>
      </c>
      <c r="X7" s="196">
        <v>29.17</v>
      </c>
      <c r="Y7" s="196">
        <v>0</v>
      </c>
      <c r="Z7">
        <v>0</v>
      </c>
      <c r="AA7" s="196">
        <v>12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75.11</v>
      </c>
      <c r="AQ7" s="196">
        <v>22.75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4.5199999999999996</v>
      </c>
      <c r="L8" s="196">
        <v>307.45</v>
      </c>
      <c r="M8" s="196">
        <v>13.35</v>
      </c>
      <c r="N8" s="196">
        <v>35.03</v>
      </c>
      <c r="O8" s="196">
        <v>0</v>
      </c>
      <c r="P8" s="196">
        <v>26.25</v>
      </c>
      <c r="Q8" s="196">
        <v>0</v>
      </c>
      <c r="R8" s="196">
        <v>10.3</v>
      </c>
      <c r="S8" s="196">
        <v>3.87</v>
      </c>
      <c r="T8" s="196">
        <v>0</v>
      </c>
      <c r="U8" s="196">
        <v>24.85</v>
      </c>
      <c r="V8" s="196">
        <v>6.15</v>
      </c>
      <c r="W8" s="196">
        <v>13.41</v>
      </c>
      <c r="X8" s="196">
        <v>29.17</v>
      </c>
      <c r="Y8" s="196">
        <v>0</v>
      </c>
      <c r="Z8">
        <v>0</v>
      </c>
      <c r="AA8" s="196">
        <v>12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75.11</v>
      </c>
      <c r="AQ8" s="196">
        <v>22.75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4.5199999999999996</v>
      </c>
      <c r="L9" s="196">
        <v>307.45</v>
      </c>
      <c r="M9" s="196">
        <v>13.35</v>
      </c>
      <c r="N9" s="196">
        <v>35.03</v>
      </c>
      <c r="O9" s="196">
        <v>0</v>
      </c>
      <c r="P9" s="196">
        <v>26.25</v>
      </c>
      <c r="Q9" s="196">
        <v>0</v>
      </c>
      <c r="R9" s="196">
        <v>10.3</v>
      </c>
      <c r="S9" s="196">
        <v>3.87</v>
      </c>
      <c r="T9" s="196">
        <v>0</v>
      </c>
      <c r="U9" s="196">
        <v>24.85</v>
      </c>
      <c r="V9" s="196">
        <v>6.15</v>
      </c>
      <c r="W9" s="196">
        <v>13.41</v>
      </c>
      <c r="X9" s="196">
        <v>29.17</v>
      </c>
      <c r="Y9" s="196">
        <v>0</v>
      </c>
      <c r="Z9">
        <v>0</v>
      </c>
      <c r="AA9" s="196">
        <v>12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75.11</v>
      </c>
      <c r="AQ9" s="196">
        <v>22.75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4.5199999999999996</v>
      </c>
      <c r="L10" s="196">
        <v>307.45</v>
      </c>
      <c r="M10" s="196">
        <v>13.35</v>
      </c>
      <c r="N10" s="196">
        <v>35.03</v>
      </c>
      <c r="O10" s="196">
        <v>0</v>
      </c>
      <c r="P10" s="196">
        <v>26.25</v>
      </c>
      <c r="Q10" s="196">
        <v>0</v>
      </c>
      <c r="R10" s="196">
        <v>10.3</v>
      </c>
      <c r="S10" s="196">
        <v>3.87</v>
      </c>
      <c r="T10" s="196">
        <v>0</v>
      </c>
      <c r="U10" s="196">
        <v>24.85</v>
      </c>
      <c r="V10" s="196">
        <v>6.15</v>
      </c>
      <c r="W10" s="196">
        <v>13.41</v>
      </c>
      <c r="X10" s="196">
        <v>29.17</v>
      </c>
      <c r="Y10" s="196">
        <v>0</v>
      </c>
      <c r="Z10">
        <v>0</v>
      </c>
      <c r="AA10" s="196">
        <v>12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75.11</v>
      </c>
      <c r="AQ10" s="196">
        <v>22.75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4.5199999999999996</v>
      </c>
      <c r="L11" s="196">
        <v>307.45</v>
      </c>
      <c r="M11" s="196">
        <v>13.35</v>
      </c>
      <c r="N11" s="196">
        <v>35.03</v>
      </c>
      <c r="O11" s="196">
        <v>0</v>
      </c>
      <c r="P11" s="196">
        <v>26.25</v>
      </c>
      <c r="Q11" s="196">
        <v>0</v>
      </c>
      <c r="R11" s="196">
        <v>10.3</v>
      </c>
      <c r="S11" s="196">
        <v>3.87</v>
      </c>
      <c r="T11" s="196">
        <v>0</v>
      </c>
      <c r="U11" s="196">
        <v>24.85</v>
      </c>
      <c r="V11" s="196">
        <v>6.15</v>
      </c>
      <c r="W11" s="196">
        <v>13.41</v>
      </c>
      <c r="X11" s="196">
        <v>29.17</v>
      </c>
      <c r="Y11" s="196">
        <v>0</v>
      </c>
      <c r="Z11">
        <v>0</v>
      </c>
      <c r="AA11" s="196">
        <v>12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75.11</v>
      </c>
      <c r="AQ11" s="196">
        <v>22.75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4.5199999999999996</v>
      </c>
      <c r="L12" s="196">
        <v>307.45</v>
      </c>
      <c r="M12" s="196">
        <v>13.35</v>
      </c>
      <c r="N12" s="196">
        <v>35.03</v>
      </c>
      <c r="O12" s="196">
        <v>0</v>
      </c>
      <c r="P12" s="196">
        <v>26.25</v>
      </c>
      <c r="Q12" s="196">
        <v>0</v>
      </c>
      <c r="R12" s="196">
        <v>10.3</v>
      </c>
      <c r="S12" s="196">
        <v>3.87</v>
      </c>
      <c r="T12" s="196">
        <v>0</v>
      </c>
      <c r="U12" s="196">
        <v>24.85</v>
      </c>
      <c r="V12" s="196">
        <v>6.15</v>
      </c>
      <c r="W12" s="196">
        <v>13.41</v>
      </c>
      <c r="X12" s="196">
        <v>29.17</v>
      </c>
      <c r="Y12" s="196">
        <v>0</v>
      </c>
      <c r="Z12">
        <v>0</v>
      </c>
      <c r="AA12" s="196">
        <v>12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75.11</v>
      </c>
      <c r="AQ12" s="196">
        <v>22.75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4.43</v>
      </c>
      <c r="L13" s="196">
        <v>307.45</v>
      </c>
      <c r="M13" s="196">
        <v>13.35</v>
      </c>
      <c r="N13" s="196">
        <v>35.03</v>
      </c>
      <c r="O13" s="196">
        <v>0</v>
      </c>
      <c r="P13" s="196">
        <v>26.25</v>
      </c>
      <c r="Q13" s="196">
        <v>0</v>
      </c>
      <c r="R13" s="196">
        <v>9.9600000000000009</v>
      </c>
      <c r="S13" s="196">
        <v>3.87</v>
      </c>
      <c r="T13" s="196">
        <v>0</v>
      </c>
      <c r="U13" s="196">
        <v>24.85</v>
      </c>
      <c r="V13" s="196">
        <v>6.15</v>
      </c>
      <c r="W13" s="196">
        <v>13.41</v>
      </c>
      <c r="X13" s="196">
        <v>29.17</v>
      </c>
      <c r="Y13" s="196">
        <v>0</v>
      </c>
      <c r="Z13">
        <v>0</v>
      </c>
      <c r="AA13" s="196">
        <v>12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75.11</v>
      </c>
      <c r="AQ13" s="196">
        <v>22.75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4.5199999999999996</v>
      </c>
      <c r="L14" s="196">
        <v>307.45</v>
      </c>
      <c r="M14" s="196">
        <v>13.35</v>
      </c>
      <c r="N14" s="196">
        <v>35.03</v>
      </c>
      <c r="O14" s="196">
        <v>0</v>
      </c>
      <c r="P14" s="196">
        <v>26.25</v>
      </c>
      <c r="Q14" s="196">
        <v>0</v>
      </c>
      <c r="R14" s="196">
        <v>9.9600000000000009</v>
      </c>
      <c r="S14" s="196">
        <v>3.87</v>
      </c>
      <c r="T14" s="196">
        <v>0</v>
      </c>
      <c r="U14" s="196">
        <v>24.85</v>
      </c>
      <c r="V14" s="196">
        <v>6.15</v>
      </c>
      <c r="W14" s="196">
        <v>13.41</v>
      </c>
      <c r="X14" s="196">
        <v>29.17</v>
      </c>
      <c r="Y14" s="196">
        <v>0</v>
      </c>
      <c r="Z14">
        <v>0</v>
      </c>
      <c r="AA14" s="196">
        <v>12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75.11</v>
      </c>
      <c r="AQ14" s="196">
        <v>22.75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4.5199999999999996</v>
      </c>
      <c r="L15" s="196">
        <v>307.45</v>
      </c>
      <c r="M15" s="196">
        <v>13.35</v>
      </c>
      <c r="N15" s="196">
        <v>35.03</v>
      </c>
      <c r="O15" s="196">
        <v>0</v>
      </c>
      <c r="P15" s="196">
        <v>26.25</v>
      </c>
      <c r="Q15" s="196">
        <v>0</v>
      </c>
      <c r="R15" s="196">
        <v>9.9600000000000009</v>
      </c>
      <c r="S15" s="196">
        <v>3.87</v>
      </c>
      <c r="T15" s="196">
        <v>0</v>
      </c>
      <c r="U15" s="196">
        <v>24.85</v>
      </c>
      <c r="V15" s="196">
        <v>6.15</v>
      </c>
      <c r="W15" s="196">
        <v>13.41</v>
      </c>
      <c r="X15" s="196">
        <v>29.17</v>
      </c>
      <c r="Y15" s="196">
        <v>0</v>
      </c>
      <c r="Z15">
        <v>0</v>
      </c>
      <c r="AA15" s="196">
        <v>12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75.11</v>
      </c>
      <c r="AQ15" s="196">
        <v>22.75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4.5199999999999996</v>
      </c>
      <c r="L16" s="196">
        <v>307.45</v>
      </c>
      <c r="M16" s="196">
        <v>13.35</v>
      </c>
      <c r="N16" s="196">
        <v>35.03</v>
      </c>
      <c r="O16" s="196">
        <v>0</v>
      </c>
      <c r="P16" s="196">
        <v>26.25</v>
      </c>
      <c r="Q16" s="196">
        <v>0</v>
      </c>
      <c r="R16" s="196">
        <v>9.9600000000000009</v>
      </c>
      <c r="S16" s="196">
        <v>3.87</v>
      </c>
      <c r="T16" s="196">
        <v>0</v>
      </c>
      <c r="U16" s="196">
        <v>24.85</v>
      </c>
      <c r="V16" s="196">
        <v>6.15</v>
      </c>
      <c r="W16" s="196">
        <v>13.41</v>
      </c>
      <c r="X16" s="196">
        <v>29.17</v>
      </c>
      <c r="Y16" s="196">
        <v>0</v>
      </c>
      <c r="Z16">
        <v>0</v>
      </c>
      <c r="AA16" s="196">
        <v>12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75.11</v>
      </c>
      <c r="AQ16" s="196">
        <v>22.75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4.5199999999999996</v>
      </c>
      <c r="L17" s="196">
        <v>307.45</v>
      </c>
      <c r="M17" s="196">
        <v>13.35</v>
      </c>
      <c r="N17" s="196">
        <v>35.03</v>
      </c>
      <c r="O17" s="196">
        <v>0</v>
      </c>
      <c r="P17" s="196">
        <v>26.25</v>
      </c>
      <c r="Q17" s="196">
        <v>0</v>
      </c>
      <c r="R17" s="196">
        <v>9.9600000000000009</v>
      </c>
      <c r="S17" s="196">
        <v>3.87</v>
      </c>
      <c r="T17" s="196">
        <v>0</v>
      </c>
      <c r="U17" s="196">
        <v>24.85</v>
      </c>
      <c r="V17" s="196">
        <v>6.15</v>
      </c>
      <c r="W17" s="196">
        <v>13.41</v>
      </c>
      <c r="X17" s="196">
        <v>29.17</v>
      </c>
      <c r="Y17" s="196">
        <v>0</v>
      </c>
      <c r="Z17">
        <v>0</v>
      </c>
      <c r="AA17" s="196">
        <v>12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75.11</v>
      </c>
      <c r="AQ17" s="196">
        <v>22.75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4.5199999999999996</v>
      </c>
      <c r="L18" s="196">
        <v>307.45</v>
      </c>
      <c r="M18" s="196">
        <v>13.35</v>
      </c>
      <c r="N18" s="196">
        <v>35.03</v>
      </c>
      <c r="O18" s="196">
        <v>0</v>
      </c>
      <c r="P18" s="196">
        <v>26.25</v>
      </c>
      <c r="Q18" s="196">
        <v>0</v>
      </c>
      <c r="R18" s="196">
        <v>9.9600000000000009</v>
      </c>
      <c r="S18" s="196">
        <v>3.87</v>
      </c>
      <c r="T18" s="196">
        <v>0</v>
      </c>
      <c r="U18" s="196">
        <v>24.85</v>
      </c>
      <c r="V18" s="196">
        <v>6.15</v>
      </c>
      <c r="W18" s="196">
        <v>13.41</v>
      </c>
      <c r="X18" s="196">
        <v>29.17</v>
      </c>
      <c r="Y18" s="196">
        <v>0</v>
      </c>
      <c r="Z18">
        <v>0</v>
      </c>
      <c r="AA18" s="196">
        <v>12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75.11</v>
      </c>
      <c r="AQ18" s="196">
        <v>22.75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4.5199999999999996</v>
      </c>
      <c r="L19" s="196">
        <v>307.45</v>
      </c>
      <c r="M19" s="196">
        <v>13.35</v>
      </c>
      <c r="N19" s="196">
        <v>35.03</v>
      </c>
      <c r="O19" s="196">
        <v>0</v>
      </c>
      <c r="P19" s="196">
        <v>26.25</v>
      </c>
      <c r="Q19" s="196">
        <v>0</v>
      </c>
      <c r="R19" s="196">
        <v>9.58</v>
      </c>
      <c r="S19" s="196">
        <v>3.87</v>
      </c>
      <c r="T19" s="196">
        <v>0</v>
      </c>
      <c r="U19" s="196">
        <v>24.85</v>
      </c>
      <c r="V19" s="196">
        <v>4.2300000000000004</v>
      </c>
      <c r="W19" s="196">
        <v>13.41</v>
      </c>
      <c r="X19" s="196">
        <v>29.17</v>
      </c>
      <c r="Y19" s="196">
        <v>0</v>
      </c>
      <c r="Z19">
        <v>0</v>
      </c>
      <c r="AA19" s="196">
        <v>12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75.11</v>
      </c>
      <c r="AQ19" s="196">
        <v>22.75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4.5199999999999996</v>
      </c>
      <c r="L20" s="196">
        <v>307.45</v>
      </c>
      <c r="M20" s="196">
        <v>13.35</v>
      </c>
      <c r="N20" s="196">
        <v>35.03</v>
      </c>
      <c r="O20" s="196">
        <v>0</v>
      </c>
      <c r="P20" s="196">
        <v>26.25</v>
      </c>
      <c r="Q20" s="196">
        <v>0</v>
      </c>
      <c r="R20" s="196">
        <v>9.9600000000000009</v>
      </c>
      <c r="S20" s="196">
        <v>3.87</v>
      </c>
      <c r="T20" s="196">
        <v>0</v>
      </c>
      <c r="U20" s="196">
        <v>24.85</v>
      </c>
      <c r="V20" s="196">
        <v>4.2300000000000004</v>
      </c>
      <c r="W20" s="196">
        <v>13.41</v>
      </c>
      <c r="X20" s="196">
        <v>29.17</v>
      </c>
      <c r="Y20" s="196">
        <v>0</v>
      </c>
      <c r="Z20">
        <v>0</v>
      </c>
      <c r="AA20" s="196">
        <v>12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75.11</v>
      </c>
      <c r="AQ20" s="196">
        <v>22.75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4.5199999999999996</v>
      </c>
      <c r="L21" s="196">
        <v>307.45</v>
      </c>
      <c r="M21" s="196">
        <v>13.35</v>
      </c>
      <c r="N21" s="196">
        <v>35.03</v>
      </c>
      <c r="O21" s="196">
        <v>0</v>
      </c>
      <c r="P21" s="196">
        <v>26.25</v>
      </c>
      <c r="Q21" s="196">
        <v>0</v>
      </c>
      <c r="R21" s="196">
        <v>9.9600000000000009</v>
      </c>
      <c r="S21" s="196">
        <v>3.87</v>
      </c>
      <c r="T21" s="196">
        <v>0</v>
      </c>
      <c r="U21" s="196">
        <v>24.85</v>
      </c>
      <c r="V21" s="196">
        <v>4.2300000000000004</v>
      </c>
      <c r="W21" s="196">
        <v>13.41</v>
      </c>
      <c r="X21" s="196">
        <v>29.17</v>
      </c>
      <c r="Y21" s="196">
        <v>0</v>
      </c>
      <c r="Z21">
        <v>0</v>
      </c>
      <c r="AA21" s="196">
        <v>12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75.11</v>
      </c>
      <c r="AQ21" s="196">
        <v>22.75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4.5199999999999996</v>
      </c>
      <c r="L22" s="196">
        <v>386.73</v>
      </c>
      <c r="M22" s="196">
        <v>13.35</v>
      </c>
      <c r="N22" s="196">
        <v>35.03</v>
      </c>
      <c r="O22" s="196">
        <v>0</v>
      </c>
      <c r="P22" s="196">
        <v>26.25</v>
      </c>
      <c r="Q22" s="196">
        <v>0</v>
      </c>
      <c r="R22" s="196">
        <v>9.9600000000000009</v>
      </c>
      <c r="S22" s="196">
        <v>3.87</v>
      </c>
      <c r="T22" s="196">
        <v>0</v>
      </c>
      <c r="U22" s="196">
        <v>24.85</v>
      </c>
      <c r="V22" s="196">
        <v>4.2300000000000004</v>
      </c>
      <c r="W22" s="196">
        <v>13.41</v>
      </c>
      <c r="X22" s="196">
        <v>29.17</v>
      </c>
      <c r="Y22" s="196">
        <v>0</v>
      </c>
      <c r="Z22">
        <v>0</v>
      </c>
      <c r="AA22" s="196">
        <v>12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75.11</v>
      </c>
      <c r="AQ22" s="196">
        <v>22.75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483.41</v>
      </c>
      <c r="M23" s="196">
        <v>13.35</v>
      </c>
      <c r="N23" s="196">
        <v>35.03</v>
      </c>
      <c r="O23" s="196">
        <v>0</v>
      </c>
      <c r="P23" s="196">
        <v>26.25</v>
      </c>
      <c r="Q23" s="196">
        <v>0</v>
      </c>
      <c r="R23" s="196">
        <v>9.9600000000000009</v>
      </c>
      <c r="S23" s="196">
        <v>3.87</v>
      </c>
      <c r="T23" s="196">
        <v>0</v>
      </c>
      <c r="U23" s="196">
        <v>24.85</v>
      </c>
      <c r="V23" s="196">
        <v>4.2300000000000004</v>
      </c>
      <c r="W23" s="196">
        <v>13.41</v>
      </c>
      <c r="X23" s="196">
        <v>29.17</v>
      </c>
      <c r="Y23" s="196">
        <v>0</v>
      </c>
      <c r="Z23">
        <v>0</v>
      </c>
      <c r="AA23" s="196">
        <v>12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75.11</v>
      </c>
      <c r="AQ23" s="196">
        <v>22.75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559.29999999999995</v>
      </c>
      <c r="M24" s="196">
        <v>13.35</v>
      </c>
      <c r="N24" s="196">
        <v>35.03</v>
      </c>
      <c r="O24" s="196">
        <v>0</v>
      </c>
      <c r="P24" s="196">
        <v>26.25</v>
      </c>
      <c r="Q24" s="196">
        <v>2.83</v>
      </c>
      <c r="R24" s="196">
        <v>9.9600000000000009</v>
      </c>
      <c r="S24" s="196">
        <v>7.83</v>
      </c>
      <c r="T24" s="196">
        <v>0</v>
      </c>
      <c r="U24" s="196">
        <v>24.85</v>
      </c>
      <c r="V24" s="196">
        <v>4.2300000000000004</v>
      </c>
      <c r="W24" s="196">
        <v>13.41</v>
      </c>
      <c r="X24" s="196">
        <v>29.17</v>
      </c>
      <c r="Y24" s="196">
        <v>0</v>
      </c>
      <c r="Z24">
        <v>0</v>
      </c>
      <c r="AA24" s="196">
        <v>12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75.11</v>
      </c>
      <c r="AQ24" s="196">
        <v>22.75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559.29999999999995</v>
      </c>
      <c r="M25" s="196">
        <v>13.35</v>
      </c>
      <c r="N25" s="196">
        <v>35.03</v>
      </c>
      <c r="O25" s="196">
        <v>0</v>
      </c>
      <c r="P25" s="196">
        <v>26.25</v>
      </c>
      <c r="Q25" s="196">
        <v>2.96</v>
      </c>
      <c r="R25" s="196">
        <v>9.9600000000000009</v>
      </c>
      <c r="S25" s="196">
        <v>7.83</v>
      </c>
      <c r="T25" s="196">
        <v>0</v>
      </c>
      <c r="U25" s="196">
        <v>24.85</v>
      </c>
      <c r="V25" s="196">
        <v>4.2300000000000004</v>
      </c>
      <c r="W25" s="196">
        <v>13.41</v>
      </c>
      <c r="X25" s="196">
        <v>29.17</v>
      </c>
      <c r="Y25" s="196">
        <v>0</v>
      </c>
      <c r="Z25">
        <v>0</v>
      </c>
      <c r="AA25" s="196">
        <v>12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75.11</v>
      </c>
      <c r="AQ25" s="196">
        <v>22.75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559.29999999999995</v>
      </c>
      <c r="M26" s="196">
        <v>13.35</v>
      </c>
      <c r="N26" s="196">
        <v>35.03</v>
      </c>
      <c r="O26" s="196">
        <v>0</v>
      </c>
      <c r="P26" s="196">
        <v>26.25</v>
      </c>
      <c r="Q26" s="196">
        <v>2.96</v>
      </c>
      <c r="R26" s="196">
        <v>9.9600000000000009</v>
      </c>
      <c r="S26" s="196">
        <v>7.83</v>
      </c>
      <c r="T26" s="196">
        <v>0</v>
      </c>
      <c r="U26" s="196">
        <v>24.85</v>
      </c>
      <c r="V26" s="196">
        <v>4.2300000000000004</v>
      </c>
      <c r="W26" s="196">
        <v>13.41</v>
      </c>
      <c r="X26" s="196">
        <v>29.17</v>
      </c>
      <c r="Y26" s="196">
        <v>0</v>
      </c>
      <c r="Z26">
        <v>0</v>
      </c>
      <c r="AA26" s="196">
        <v>12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75.11</v>
      </c>
      <c r="AQ26" s="196">
        <v>22.75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559.29999999999995</v>
      </c>
      <c r="M27" s="196">
        <v>13.35</v>
      </c>
      <c r="N27" s="196">
        <v>35.03</v>
      </c>
      <c r="O27" s="196">
        <v>0</v>
      </c>
      <c r="P27" s="196">
        <v>26.25</v>
      </c>
      <c r="Q27" s="196">
        <v>2.96</v>
      </c>
      <c r="R27" s="196">
        <v>9.9600000000000009</v>
      </c>
      <c r="S27" s="196">
        <v>7.83</v>
      </c>
      <c r="T27" s="196">
        <v>0</v>
      </c>
      <c r="U27" s="196">
        <v>24.85</v>
      </c>
      <c r="V27" s="196">
        <v>4.2300000000000004</v>
      </c>
      <c r="W27" s="196">
        <v>13.41</v>
      </c>
      <c r="X27" s="196">
        <v>29.17</v>
      </c>
      <c r="Y27" s="196">
        <v>0</v>
      </c>
      <c r="Z27">
        <v>0</v>
      </c>
      <c r="AA27" s="196">
        <v>12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75.11</v>
      </c>
      <c r="AQ27" s="196">
        <v>22.75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516.75</v>
      </c>
      <c r="M28" s="196">
        <v>13.35</v>
      </c>
      <c r="N28" s="196">
        <v>35.03</v>
      </c>
      <c r="O28" s="196">
        <v>0</v>
      </c>
      <c r="P28" s="196">
        <v>26.25</v>
      </c>
      <c r="Q28" s="196">
        <v>0</v>
      </c>
      <c r="R28" s="196">
        <v>9.9600000000000009</v>
      </c>
      <c r="S28" s="196">
        <v>5.81</v>
      </c>
      <c r="T28" s="196">
        <v>0</v>
      </c>
      <c r="U28" s="196">
        <v>24.85</v>
      </c>
      <c r="V28" s="196">
        <v>4.2300000000000004</v>
      </c>
      <c r="W28" s="196">
        <v>13.41</v>
      </c>
      <c r="X28" s="196">
        <v>29.17</v>
      </c>
      <c r="Y28" s="196">
        <v>0</v>
      </c>
      <c r="Z28">
        <v>0</v>
      </c>
      <c r="AA28" s="196">
        <v>12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75.11</v>
      </c>
      <c r="AQ28" s="196">
        <v>22.75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559.29999999999995</v>
      </c>
      <c r="M29" s="196">
        <v>13.35</v>
      </c>
      <c r="N29" s="196">
        <v>35.03</v>
      </c>
      <c r="O29" s="196">
        <v>0</v>
      </c>
      <c r="P29" s="196">
        <v>26.25</v>
      </c>
      <c r="Q29" s="196">
        <v>0</v>
      </c>
      <c r="R29" s="196">
        <v>9.9600000000000009</v>
      </c>
      <c r="S29" s="196">
        <v>3.87</v>
      </c>
      <c r="T29" s="196">
        <v>0</v>
      </c>
      <c r="U29" s="196">
        <v>24.85</v>
      </c>
      <c r="V29" s="196">
        <v>4.2300000000000004</v>
      </c>
      <c r="W29" s="196">
        <v>13.41</v>
      </c>
      <c r="X29" s="196">
        <v>29.17</v>
      </c>
      <c r="Y29" s="196">
        <v>0</v>
      </c>
      <c r="Z29">
        <v>0</v>
      </c>
      <c r="AA29" s="196">
        <v>12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75.11</v>
      </c>
      <c r="AQ29" s="196">
        <v>22.75</v>
      </c>
      <c r="AR29" s="196">
        <v>2.4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559.29999999999995</v>
      </c>
      <c r="M30" s="196">
        <v>13.35</v>
      </c>
      <c r="N30" s="196">
        <v>35.03</v>
      </c>
      <c r="O30" s="196">
        <v>0</v>
      </c>
      <c r="P30" s="196">
        <v>26.25</v>
      </c>
      <c r="Q30" s="196">
        <v>2.96</v>
      </c>
      <c r="R30" s="196">
        <v>9.9600000000000009</v>
      </c>
      <c r="S30" s="196">
        <v>7.83</v>
      </c>
      <c r="T30" s="196">
        <v>0</v>
      </c>
      <c r="U30" s="196">
        <v>24.85</v>
      </c>
      <c r="V30" s="196">
        <v>4.2300000000000004</v>
      </c>
      <c r="W30" s="196">
        <v>13.41</v>
      </c>
      <c r="X30" s="196">
        <v>29.17</v>
      </c>
      <c r="Y30" s="196">
        <v>0</v>
      </c>
      <c r="Z30">
        <v>0</v>
      </c>
      <c r="AA30" s="196">
        <v>12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75.11</v>
      </c>
      <c r="AQ30" s="196">
        <v>22.75</v>
      </c>
      <c r="AR30" s="196">
        <v>7.78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559.29</v>
      </c>
      <c r="M31" s="196">
        <v>13.35</v>
      </c>
      <c r="N31" s="196">
        <v>35.03</v>
      </c>
      <c r="O31" s="196">
        <v>0</v>
      </c>
      <c r="P31" s="196">
        <v>26.25</v>
      </c>
      <c r="Q31" s="196">
        <v>2.96</v>
      </c>
      <c r="R31" s="196">
        <v>9.9600000000000009</v>
      </c>
      <c r="S31" s="196">
        <v>7.83</v>
      </c>
      <c r="T31" s="196">
        <v>0</v>
      </c>
      <c r="U31" s="196">
        <v>24.85</v>
      </c>
      <c r="V31" s="196">
        <v>4.2300000000000004</v>
      </c>
      <c r="W31" s="196">
        <v>13.41</v>
      </c>
      <c r="X31" s="196">
        <v>29.17</v>
      </c>
      <c r="Y31" s="196">
        <v>0</v>
      </c>
      <c r="Z31">
        <v>0</v>
      </c>
      <c r="AA31" s="196">
        <v>12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75.11</v>
      </c>
      <c r="AQ31" s="196">
        <v>22.75</v>
      </c>
      <c r="AR31" s="196">
        <v>15.02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559.29</v>
      </c>
      <c r="M32" s="196">
        <v>13.35</v>
      </c>
      <c r="N32" s="196">
        <v>35.03</v>
      </c>
      <c r="O32" s="196">
        <v>0</v>
      </c>
      <c r="P32" s="196">
        <v>26.25</v>
      </c>
      <c r="Q32" s="196">
        <v>2.96</v>
      </c>
      <c r="R32" s="196">
        <v>9.9600000000000009</v>
      </c>
      <c r="S32" s="196">
        <v>7.83</v>
      </c>
      <c r="T32" s="196">
        <v>0</v>
      </c>
      <c r="U32" s="196">
        <v>24.85</v>
      </c>
      <c r="V32" s="196">
        <v>4.2300000000000004</v>
      </c>
      <c r="W32" s="196">
        <v>13.41</v>
      </c>
      <c r="X32" s="196">
        <v>29.17</v>
      </c>
      <c r="Y32" s="196">
        <v>0</v>
      </c>
      <c r="Z32">
        <v>0</v>
      </c>
      <c r="AA32" s="196">
        <v>12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75.11</v>
      </c>
      <c r="AQ32" s="196">
        <v>22.75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559.29</v>
      </c>
      <c r="M33" s="196">
        <v>13.35</v>
      </c>
      <c r="N33" s="196">
        <v>35.03</v>
      </c>
      <c r="O33" s="196">
        <v>0</v>
      </c>
      <c r="P33" s="196">
        <v>26.25</v>
      </c>
      <c r="Q33" s="196">
        <v>2.96</v>
      </c>
      <c r="R33" s="196">
        <v>9.9600000000000009</v>
      </c>
      <c r="S33" s="196">
        <v>7.83</v>
      </c>
      <c r="T33" s="196">
        <v>0</v>
      </c>
      <c r="U33" s="196">
        <v>24.85</v>
      </c>
      <c r="V33" s="196">
        <v>4.2300000000000004</v>
      </c>
      <c r="W33" s="196">
        <v>13.41</v>
      </c>
      <c r="X33" s="196">
        <v>29.17</v>
      </c>
      <c r="Y33" s="196">
        <v>0</v>
      </c>
      <c r="Z33">
        <v>0</v>
      </c>
      <c r="AA33" s="196">
        <v>12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75.11</v>
      </c>
      <c r="AQ33" s="196">
        <v>22.75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559.29999999999995</v>
      </c>
      <c r="M34" s="196">
        <v>13.35</v>
      </c>
      <c r="N34" s="196">
        <v>35.03</v>
      </c>
      <c r="O34" s="196">
        <v>0</v>
      </c>
      <c r="P34" s="196">
        <v>26.25</v>
      </c>
      <c r="Q34" s="196">
        <v>2.46</v>
      </c>
      <c r="R34" s="196">
        <v>9.8800000000000008</v>
      </c>
      <c r="S34" s="196">
        <v>7.42</v>
      </c>
      <c r="T34" s="196">
        <v>0</v>
      </c>
      <c r="U34" s="196">
        <v>24.85</v>
      </c>
      <c r="V34" s="196">
        <v>4.2300000000000004</v>
      </c>
      <c r="W34" s="196">
        <v>13.41</v>
      </c>
      <c r="X34" s="196">
        <v>29.17</v>
      </c>
      <c r="Y34" s="196">
        <v>0</v>
      </c>
      <c r="Z34">
        <v>0</v>
      </c>
      <c r="AA34" s="196">
        <v>12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75.11</v>
      </c>
      <c r="AQ34" s="196">
        <v>22.75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483.4</v>
      </c>
      <c r="M35" s="196">
        <v>13.35</v>
      </c>
      <c r="N35" s="196">
        <v>35.03</v>
      </c>
      <c r="O35" s="196">
        <v>0</v>
      </c>
      <c r="P35" s="196">
        <v>26.25</v>
      </c>
      <c r="Q35" s="196">
        <v>1.02</v>
      </c>
      <c r="R35" s="196">
        <v>9.9600000000000009</v>
      </c>
      <c r="S35" s="196">
        <v>3.87</v>
      </c>
      <c r="T35" s="196">
        <v>0</v>
      </c>
      <c r="U35" s="196">
        <v>24.85</v>
      </c>
      <c r="V35" s="196">
        <v>4.2300000000000004</v>
      </c>
      <c r="W35" s="196">
        <v>13.41</v>
      </c>
      <c r="X35" s="196">
        <v>29.17</v>
      </c>
      <c r="Y35" s="196">
        <v>0</v>
      </c>
      <c r="Z35">
        <v>0</v>
      </c>
      <c r="AA35" s="196">
        <v>12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75.11</v>
      </c>
      <c r="AQ35" s="196">
        <v>22.75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386.72</v>
      </c>
      <c r="M36" s="196">
        <v>13.35</v>
      </c>
      <c r="N36" s="196">
        <v>35.03</v>
      </c>
      <c r="O36" s="196">
        <v>0</v>
      </c>
      <c r="P36" s="196">
        <v>26.25</v>
      </c>
      <c r="Q36" s="196">
        <v>0</v>
      </c>
      <c r="R36" s="196">
        <v>9.9600000000000009</v>
      </c>
      <c r="S36" s="196">
        <v>3.87</v>
      </c>
      <c r="T36" s="196">
        <v>0</v>
      </c>
      <c r="U36" s="196">
        <v>24.85</v>
      </c>
      <c r="V36" s="196">
        <v>4.2300000000000004</v>
      </c>
      <c r="W36" s="196">
        <v>13.41</v>
      </c>
      <c r="X36" s="196">
        <v>29.17</v>
      </c>
      <c r="Y36" s="196">
        <v>0</v>
      </c>
      <c r="Z36">
        <v>0</v>
      </c>
      <c r="AA36" s="196">
        <v>12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75.11</v>
      </c>
      <c r="AQ36" s="196">
        <v>22.75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307.44</v>
      </c>
      <c r="M37" s="196">
        <v>13.35</v>
      </c>
      <c r="N37" s="196">
        <v>35.03</v>
      </c>
      <c r="O37" s="196">
        <v>0</v>
      </c>
      <c r="P37" s="196">
        <v>26.25</v>
      </c>
      <c r="Q37" s="196">
        <v>0</v>
      </c>
      <c r="R37" s="196">
        <v>9.9600000000000009</v>
      </c>
      <c r="S37" s="196">
        <v>3.87</v>
      </c>
      <c r="T37" s="196">
        <v>0</v>
      </c>
      <c r="U37" s="196">
        <v>24.85</v>
      </c>
      <c r="V37" s="196">
        <v>4.2300000000000004</v>
      </c>
      <c r="W37" s="196">
        <v>13.41</v>
      </c>
      <c r="X37" s="196">
        <v>29.17</v>
      </c>
      <c r="Y37" s="196">
        <v>0</v>
      </c>
      <c r="Z37">
        <v>0</v>
      </c>
      <c r="AA37" s="196">
        <v>12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75.11</v>
      </c>
      <c r="AQ37" s="196">
        <v>22.75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307.44</v>
      </c>
      <c r="M38" s="196">
        <v>13.35</v>
      </c>
      <c r="N38" s="196">
        <v>35.03</v>
      </c>
      <c r="O38" s="196">
        <v>0</v>
      </c>
      <c r="P38" s="196">
        <v>26.25</v>
      </c>
      <c r="Q38" s="196">
        <v>0</v>
      </c>
      <c r="R38" s="196">
        <v>9.9600000000000009</v>
      </c>
      <c r="S38" s="196">
        <v>3.87</v>
      </c>
      <c r="T38" s="196">
        <v>0</v>
      </c>
      <c r="U38" s="196">
        <v>24.85</v>
      </c>
      <c r="V38" s="196">
        <v>4.2300000000000004</v>
      </c>
      <c r="W38" s="196">
        <v>13.41</v>
      </c>
      <c r="X38" s="196">
        <v>29.17</v>
      </c>
      <c r="Y38" s="196">
        <v>0</v>
      </c>
      <c r="Z38">
        <v>0</v>
      </c>
      <c r="AA38" s="196">
        <v>12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75.11</v>
      </c>
      <c r="AQ38" s="196">
        <v>22.75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307.44</v>
      </c>
      <c r="M39" s="196">
        <v>13.35</v>
      </c>
      <c r="N39" s="196">
        <v>35.03</v>
      </c>
      <c r="O39" s="196">
        <v>0</v>
      </c>
      <c r="P39" s="196">
        <v>26.25</v>
      </c>
      <c r="Q39" s="196">
        <v>0</v>
      </c>
      <c r="R39" s="196">
        <v>9.9600000000000009</v>
      </c>
      <c r="S39" s="196">
        <v>3.87</v>
      </c>
      <c r="T39" s="196">
        <v>0</v>
      </c>
      <c r="U39" s="196">
        <v>24.85</v>
      </c>
      <c r="V39" s="196">
        <v>4.2300000000000004</v>
      </c>
      <c r="W39" s="196">
        <v>13.41</v>
      </c>
      <c r="X39" s="196">
        <v>29.17</v>
      </c>
      <c r="Y39" s="196">
        <v>0</v>
      </c>
      <c r="Z39">
        <v>0</v>
      </c>
      <c r="AA39" s="196">
        <v>12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75.11</v>
      </c>
      <c r="AQ39" s="196">
        <v>22.75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307.44</v>
      </c>
      <c r="M40" s="196">
        <v>13.35</v>
      </c>
      <c r="N40" s="196">
        <v>35.03</v>
      </c>
      <c r="O40" s="196">
        <v>0</v>
      </c>
      <c r="P40" s="196">
        <v>26.25</v>
      </c>
      <c r="Q40" s="196">
        <v>0</v>
      </c>
      <c r="R40" s="196">
        <v>9.9600000000000009</v>
      </c>
      <c r="S40" s="196">
        <v>3.87</v>
      </c>
      <c r="T40" s="196">
        <v>0</v>
      </c>
      <c r="U40" s="196">
        <v>24.85</v>
      </c>
      <c r="V40" s="196">
        <v>4.2300000000000004</v>
      </c>
      <c r="W40" s="196">
        <v>13.41</v>
      </c>
      <c r="X40" s="196">
        <v>29.17</v>
      </c>
      <c r="Y40" s="196">
        <v>0</v>
      </c>
      <c r="Z40">
        <v>0</v>
      </c>
      <c r="AA40" s="196">
        <v>12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75.11</v>
      </c>
      <c r="AQ40" s="196">
        <v>22.75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307.44</v>
      </c>
      <c r="M41" s="196">
        <v>13.35</v>
      </c>
      <c r="N41" s="196">
        <v>35.03</v>
      </c>
      <c r="O41" s="196">
        <v>0</v>
      </c>
      <c r="P41" s="196">
        <v>26.25</v>
      </c>
      <c r="Q41" s="196">
        <v>0</v>
      </c>
      <c r="R41" s="196">
        <v>9.9600000000000009</v>
      </c>
      <c r="S41" s="196">
        <v>3.87</v>
      </c>
      <c r="T41" s="196">
        <v>0</v>
      </c>
      <c r="U41" s="196">
        <v>24.85</v>
      </c>
      <c r="V41" s="196">
        <v>4.2300000000000004</v>
      </c>
      <c r="W41" s="196">
        <v>13.41</v>
      </c>
      <c r="X41" s="196">
        <v>29.17</v>
      </c>
      <c r="Y41" s="196">
        <v>0</v>
      </c>
      <c r="Z41">
        <v>0</v>
      </c>
      <c r="AA41" s="196">
        <v>12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75.11</v>
      </c>
      <c r="AQ41" s="196">
        <v>22.75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307.44</v>
      </c>
      <c r="M42" s="196">
        <v>13.35</v>
      </c>
      <c r="N42" s="196">
        <v>35.03</v>
      </c>
      <c r="O42" s="196">
        <v>0</v>
      </c>
      <c r="P42" s="196">
        <v>26.25</v>
      </c>
      <c r="Q42" s="196">
        <v>0</v>
      </c>
      <c r="R42" s="196">
        <v>9.9600000000000009</v>
      </c>
      <c r="S42" s="196">
        <v>3.87</v>
      </c>
      <c r="T42" s="196">
        <v>0</v>
      </c>
      <c r="U42" s="196">
        <v>24.85</v>
      </c>
      <c r="V42" s="196">
        <v>4.2300000000000004</v>
      </c>
      <c r="W42" s="196">
        <v>13.41</v>
      </c>
      <c r="X42" s="196">
        <v>29.17</v>
      </c>
      <c r="Y42" s="196">
        <v>0</v>
      </c>
      <c r="Z42">
        <v>0</v>
      </c>
      <c r="AA42" s="196">
        <v>12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75.11</v>
      </c>
      <c r="AQ42" s="196">
        <v>22.75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307.44</v>
      </c>
      <c r="M43" s="196">
        <v>13.35</v>
      </c>
      <c r="N43" s="196">
        <v>35.03</v>
      </c>
      <c r="O43" s="196">
        <v>0</v>
      </c>
      <c r="P43" s="196">
        <v>26.25</v>
      </c>
      <c r="Q43" s="196">
        <v>0</v>
      </c>
      <c r="R43" s="196">
        <v>9.9600000000000009</v>
      </c>
      <c r="S43" s="196">
        <v>3.87</v>
      </c>
      <c r="T43" s="196">
        <v>0</v>
      </c>
      <c r="U43" s="196">
        <v>24.85</v>
      </c>
      <c r="V43" s="196">
        <v>4.2300000000000004</v>
      </c>
      <c r="W43" s="196">
        <v>13.41</v>
      </c>
      <c r="X43" s="196">
        <v>29.17</v>
      </c>
      <c r="Y43" s="196">
        <v>0</v>
      </c>
      <c r="Z43">
        <v>0</v>
      </c>
      <c r="AA43" s="196">
        <v>12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75.11</v>
      </c>
      <c r="AQ43" s="196">
        <v>22.75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307.44</v>
      </c>
      <c r="M44" s="196">
        <v>13.35</v>
      </c>
      <c r="N44" s="196">
        <v>35.03</v>
      </c>
      <c r="O44" s="196">
        <v>0</v>
      </c>
      <c r="P44" s="196">
        <v>26.25</v>
      </c>
      <c r="Q44" s="196">
        <v>0</v>
      </c>
      <c r="R44" s="196">
        <v>9.9600000000000009</v>
      </c>
      <c r="S44" s="196">
        <v>3.87</v>
      </c>
      <c r="T44" s="196">
        <v>0</v>
      </c>
      <c r="U44" s="196">
        <v>24.85</v>
      </c>
      <c r="V44" s="196">
        <v>4.2300000000000004</v>
      </c>
      <c r="W44" s="196">
        <v>13.41</v>
      </c>
      <c r="X44" s="196">
        <v>29.17</v>
      </c>
      <c r="Y44" s="196">
        <v>0</v>
      </c>
      <c r="Z44">
        <v>0</v>
      </c>
      <c r="AA44" s="196">
        <v>12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75.11</v>
      </c>
      <c r="AQ44" s="196">
        <v>22.75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307.44</v>
      </c>
      <c r="M45" s="196">
        <v>13.35</v>
      </c>
      <c r="N45" s="196">
        <v>35.03</v>
      </c>
      <c r="O45" s="196">
        <v>0</v>
      </c>
      <c r="P45" s="196">
        <v>26.25</v>
      </c>
      <c r="Q45" s="196">
        <v>0</v>
      </c>
      <c r="R45" s="196">
        <v>9.9600000000000009</v>
      </c>
      <c r="S45" s="196">
        <v>3.91</v>
      </c>
      <c r="T45" s="196">
        <v>0</v>
      </c>
      <c r="U45" s="196">
        <v>24.85</v>
      </c>
      <c r="V45" s="196">
        <v>4.2300000000000004</v>
      </c>
      <c r="W45" s="196">
        <v>13.41</v>
      </c>
      <c r="X45" s="196">
        <v>29.17</v>
      </c>
      <c r="Y45" s="196">
        <v>0</v>
      </c>
      <c r="Z45">
        <v>0</v>
      </c>
      <c r="AA45" s="196">
        <v>12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75.11</v>
      </c>
      <c r="AQ45" s="196">
        <v>22.75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307.44</v>
      </c>
      <c r="M46" s="196">
        <v>13.35</v>
      </c>
      <c r="N46" s="196">
        <v>35.03</v>
      </c>
      <c r="O46" s="196">
        <v>0</v>
      </c>
      <c r="P46" s="196">
        <v>26.25</v>
      </c>
      <c r="Q46" s="196">
        <v>0</v>
      </c>
      <c r="R46" s="196">
        <v>9.9600000000000009</v>
      </c>
      <c r="S46" s="196">
        <v>3.91</v>
      </c>
      <c r="T46" s="196">
        <v>0</v>
      </c>
      <c r="U46" s="196">
        <v>24.85</v>
      </c>
      <c r="V46" s="196">
        <v>4.2300000000000004</v>
      </c>
      <c r="W46" s="196">
        <v>13.41</v>
      </c>
      <c r="X46" s="196">
        <v>29.17</v>
      </c>
      <c r="Y46" s="196">
        <v>0</v>
      </c>
      <c r="Z46">
        <v>0</v>
      </c>
      <c r="AA46" s="196">
        <v>12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75.11</v>
      </c>
      <c r="AQ46" s="196">
        <v>22.75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0.25</v>
      </c>
      <c r="L47" s="196">
        <v>307.44</v>
      </c>
      <c r="M47" s="196">
        <v>13.35</v>
      </c>
      <c r="N47" s="196">
        <v>35.03</v>
      </c>
      <c r="O47" s="196">
        <v>0</v>
      </c>
      <c r="P47" s="196">
        <v>26.25</v>
      </c>
      <c r="Q47" s="196">
        <v>0</v>
      </c>
      <c r="R47" s="196">
        <v>9.9600000000000009</v>
      </c>
      <c r="S47" s="196">
        <v>3.87</v>
      </c>
      <c r="T47" s="196">
        <v>0</v>
      </c>
      <c r="U47" s="196">
        <v>24.85</v>
      </c>
      <c r="V47" s="196">
        <v>3.9</v>
      </c>
      <c r="W47" s="196">
        <v>13.41</v>
      </c>
      <c r="X47" s="196">
        <v>29.17</v>
      </c>
      <c r="Y47" s="196">
        <v>0</v>
      </c>
      <c r="Z47">
        <v>0</v>
      </c>
      <c r="AA47" s="196">
        <v>12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75.11</v>
      </c>
      <c r="AQ47" s="196">
        <v>22.75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0.44</v>
      </c>
      <c r="L48" s="196">
        <v>307.44</v>
      </c>
      <c r="M48" s="196">
        <v>13.35</v>
      </c>
      <c r="N48" s="196">
        <v>35.03</v>
      </c>
      <c r="O48" s="196">
        <v>0</v>
      </c>
      <c r="P48" s="196">
        <v>26.25</v>
      </c>
      <c r="Q48" s="196">
        <v>0</v>
      </c>
      <c r="R48" s="196">
        <v>9.9600000000000009</v>
      </c>
      <c r="S48" s="196">
        <v>3.87</v>
      </c>
      <c r="T48" s="196">
        <v>0</v>
      </c>
      <c r="U48" s="196">
        <v>24.85</v>
      </c>
      <c r="V48" s="196">
        <v>3.9</v>
      </c>
      <c r="W48" s="196">
        <v>13.41</v>
      </c>
      <c r="X48" s="196">
        <v>29.17</v>
      </c>
      <c r="Y48" s="196">
        <v>0</v>
      </c>
      <c r="Z48">
        <v>0</v>
      </c>
      <c r="AA48" s="196">
        <v>12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75.11</v>
      </c>
      <c r="AQ48" s="196">
        <v>22.75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0.63</v>
      </c>
      <c r="L49" s="196">
        <v>318</v>
      </c>
      <c r="M49" s="196">
        <v>13.35</v>
      </c>
      <c r="N49" s="196">
        <v>35.03</v>
      </c>
      <c r="O49" s="196">
        <v>0</v>
      </c>
      <c r="P49" s="196">
        <v>26.25</v>
      </c>
      <c r="Q49" s="196">
        <v>0</v>
      </c>
      <c r="R49" s="196">
        <v>9.9600000000000009</v>
      </c>
      <c r="S49" s="196">
        <v>3.87</v>
      </c>
      <c r="T49" s="196">
        <v>0</v>
      </c>
      <c r="U49" s="196">
        <v>24.85</v>
      </c>
      <c r="V49" s="196">
        <v>3.9</v>
      </c>
      <c r="W49" s="196">
        <v>13.41</v>
      </c>
      <c r="X49" s="196">
        <v>29.17</v>
      </c>
      <c r="Y49" s="196">
        <v>0</v>
      </c>
      <c r="Z49">
        <v>0</v>
      </c>
      <c r="AA49" s="196">
        <v>12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75.11</v>
      </c>
      <c r="AQ49" s="196">
        <v>22.75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0.69</v>
      </c>
      <c r="L50" s="196">
        <v>318</v>
      </c>
      <c r="M50" s="196">
        <v>13.35</v>
      </c>
      <c r="N50" s="196">
        <v>35.03</v>
      </c>
      <c r="O50" s="196">
        <v>0</v>
      </c>
      <c r="P50" s="196">
        <v>26.25</v>
      </c>
      <c r="Q50" s="196">
        <v>0</v>
      </c>
      <c r="R50" s="196">
        <v>9.9600000000000009</v>
      </c>
      <c r="S50" s="196">
        <v>3.87</v>
      </c>
      <c r="T50" s="196">
        <v>0</v>
      </c>
      <c r="U50" s="196">
        <v>24.85</v>
      </c>
      <c r="V50" s="196">
        <v>3.9</v>
      </c>
      <c r="W50" s="196">
        <v>13.41</v>
      </c>
      <c r="X50" s="196">
        <v>29.17</v>
      </c>
      <c r="Y50" s="196">
        <v>0</v>
      </c>
      <c r="Z50">
        <v>0</v>
      </c>
      <c r="AA50" s="196">
        <v>12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75.11</v>
      </c>
      <c r="AQ50" s="196">
        <v>22.75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0.69</v>
      </c>
      <c r="L51" s="196">
        <v>318</v>
      </c>
      <c r="M51" s="196">
        <v>13.35</v>
      </c>
      <c r="N51" s="196">
        <v>35.03</v>
      </c>
      <c r="O51" s="196">
        <v>0</v>
      </c>
      <c r="P51" s="196">
        <v>26.25</v>
      </c>
      <c r="Q51" s="196">
        <v>0</v>
      </c>
      <c r="R51" s="196">
        <v>9.9600000000000009</v>
      </c>
      <c r="S51" s="196">
        <v>3.87</v>
      </c>
      <c r="T51" s="196">
        <v>0</v>
      </c>
      <c r="U51" s="196">
        <v>24.85</v>
      </c>
      <c r="V51" s="196">
        <v>3.9</v>
      </c>
      <c r="W51" s="196">
        <v>13.41</v>
      </c>
      <c r="X51" s="196">
        <v>29.17</v>
      </c>
      <c r="Y51" s="196">
        <v>0</v>
      </c>
      <c r="Z51">
        <v>0</v>
      </c>
      <c r="AA51" s="196">
        <v>12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75.11</v>
      </c>
      <c r="AQ51" s="196">
        <v>22.75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0.82</v>
      </c>
      <c r="L52" s="196">
        <v>318</v>
      </c>
      <c r="M52" s="196">
        <v>13.35</v>
      </c>
      <c r="N52" s="196">
        <v>35.03</v>
      </c>
      <c r="O52" s="196">
        <v>0</v>
      </c>
      <c r="P52" s="196">
        <v>26.25</v>
      </c>
      <c r="Q52" s="196">
        <v>0</v>
      </c>
      <c r="R52" s="196">
        <v>9.9600000000000009</v>
      </c>
      <c r="S52" s="196">
        <v>3.87</v>
      </c>
      <c r="T52" s="196">
        <v>0</v>
      </c>
      <c r="U52" s="196">
        <v>24.85</v>
      </c>
      <c r="V52" s="196">
        <v>3.9</v>
      </c>
      <c r="W52" s="196">
        <v>13.41</v>
      </c>
      <c r="X52" s="196">
        <v>29.17</v>
      </c>
      <c r="Y52" s="196">
        <v>0</v>
      </c>
      <c r="Z52">
        <v>0</v>
      </c>
      <c r="AA52" s="196">
        <v>12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75.11</v>
      </c>
      <c r="AQ52" s="196">
        <v>22.75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0.94</v>
      </c>
      <c r="L53" s="196">
        <v>318</v>
      </c>
      <c r="M53" s="196">
        <v>13.35</v>
      </c>
      <c r="N53" s="196">
        <v>35.03</v>
      </c>
      <c r="O53" s="196">
        <v>0</v>
      </c>
      <c r="P53" s="196">
        <v>26.25</v>
      </c>
      <c r="Q53" s="196">
        <v>0</v>
      </c>
      <c r="R53" s="196">
        <v>9.9600000000000009</v>
      </c>
      <c r="S53" s="196">
        <v>3.87</v>
      </c>
      <c r="T53" s="196">
        <v>0</v>
      </c>
      <c r="U53" s="196">
        <v>24.85</v>
      </c>
      <c r="V53" s="196">
        <v>0</v>
      </c>
      <c r="W53" s="196">
        <v>13.41</v>
      </c>
      <c r="X53" s="196">
        <v>29.17</v>
      </c>
      <c r="Y53" s="196">
        <v>0</v>
      </c>
      <c r="Z53">
        <v>0</v>
      </c>
      <c r="AA53" s="196">
        <v>12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75.11</v>
      </c>
      <c r="AQ53" s="196">
        <v>22.75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1.18</v>
      </c>
      <c r="L54" s="196">
        <v>318</v>
      </c>
      <c r="M54" s="196">
        <v>13.35</v>
      </c>
      <c r="N54" s="196">
        <v>35.03</v>
      </c>
      <c r="O54" s="196">
        <v>0</v>
      </c>
      <c r="P54" s="196">
        <v>26.25</v>
      </c>
      <c r="Q54" s="196">
        <v>0</v>
      </c>
      <c r="R54" s="196">
        <v>9.9600000000000009</v>
      </c>
      <c r="S54" s="196">
        <v>3.87</v>
      </c>
      <c r="T54" s="196">
        <v>0</v>
      </c>
      <c r="U54" s="196">
        <v>24.85</v>
      </c>
      <c r="V54" s="196">
        <v>0</v>
      </c>
      <c r="W54" s="196">
        <v>13.41</v>
      </c>
      <c r="X54" s="196">
        <v>29.17</v>
      </c>
      <c r="Y54" s="196">
        <v>0</v>
      </c>
      <c r="Z54">
        <v>0</v>
      </c>
      <c r="AA54" s="196">
        <v>12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75.11</v>
      </c>
      <c r="AQ54" s="196">
        <v>22.75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318</v>
      </c>
      <c r="M55" s="196">
        <v>13.81</v>
      </c>
      <c r="N55" s="196">
        <v>35.03</v>
      </c>
      <c r="O55" s="196">
        <v>0</v>
      </c>
      <c r="P55" s="196">
        <v>26.25</v>
      </c>
      <c r="Q55" s="196">
        <v>0</v>
      </c>
      <c r="R55" s="196">
        <v>0</v>
      </c>
      <c r="S55" s="196">
        <v>3.87</v>
      </c>
      <c r="T55" s="196">
        <v>0</v>
      </c>
      <c r="U55" s="196">
        <v>24.85</v>
      </c>
      <c r="V55" s="196">
        <v>0</v>
      </c>
      <c r="W55" s="196">
        <v>13.41</v>
      </c>
      <c r="X55" s="196">
        <v>29.17</v>
      </c>
      <c r="Y55" s="196">
        <v>0</v>
      </c>
      <c r="Z55">
        <v>0</v>
      </c>
      <c r="AA55" s="196">
        <v>12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75.11</v>
      </c>
      <c r="AQ55" s="196">
        <v>22.75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1.33</v>
      </c>
      <c r="L56" s="196">
        <v>318</v>
      </c>
      <c r="M56" s="196">
        <v>13.81</v>
      </c>
      <c r="N56" s="196">
        <v>35.03</v>
      </c>
      <c r="O56" s="196">
        <v>0</v>
      </c>
      <c r="P56" s="196">
        <v>26.25</v>
      </c>
      <c r="Q56" s="196">
        <v>0</v>
      </c>
      <c r="R56" s="196">
        <v>9.9600000000000009</v>
      </c>
      <c r="S56" s="196">
        <v>3.87</v>
      </c>
      <c r="T56" s="196">
        <v>0</v>
      </c>
      <c r="U56" s="196">
        <v>24.85</v>
      </c>
      <c r="V56" s="196">
        <v>4.2300000000000004</v>
      </c>
      <c r="W56" s="196">
        <v>13.41</v>
      </c>
      <c r="X56" s="196">
        <v>29.17</v>
      </c>
      <c r="Y56" s="196">
        <v>0</v>
      </c>
      <c r="Z56">
        <v>0</v>
      </c>
      <c r="AA56" s="196">
        <v>12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75.11</v>
      </c>
      <c r="AQ56" s="196">
        <v>22.75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318</v>
      </c>
      <c r="M57" s="196">
        <v>13.81</v>
      </c>
      <c r="N57" s="196">
        <v>35.03</v>
      </c>
      <c r="O57" s="196">
        <v>0</v>
      </c>
      <c r="P57" s="196">
        <v>26.25</v>
      </c>
      <c r="Q57" s="196">
        <v>0</v>
      </c>
      <c r="R57" s="196">
        <v>0</v>
      </c>
      <c r="S57" s="196">
        <v>3.87</v>
      </c>
      <c r="T57" s="196">
        <v>0</v>
      </c>
      <c r="U57" s="196">
        <v>24.85</v>
      </c>
      <c r="V57" s="196">
        <v>0</v>
      </c>
      <c r="W57" s="196">
        <v>13.41</v>
      </c>
      <c r="X57" s="196">
        <v>29.17</v>
      </c>
      <c r="Y57" s="196">
        <v>0</v>
      </c>
      <c r="Z57">
        <v>0</v>
      </c>
      <c r="AA57" s="196">
        <v>12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75.11</v>
      </c>
      <c r="AQ57" s="196">
        <v>22.75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318</v>
      </c>
      <c r="M58" s="196">
        <v>13.81</v>
      </c>
      <c r="N58" s="196">
        <v>35.03</v>
      </c>
      <c r="O58" s="196">
        <v>0</v>
      </c>
      <c r="P58" s="196">
        <v>26.25</v>
      </c>
      <c r="Q58" s="196">
        <v>0</v>
      </c>
      <c r="R58" s="196">
        <v>0</v>
      </c>
      <c r="S58" s="196">
        <v>3.87</v>
      </c>
      <c r="T58" s="196">
        <v>0</v>
      </c>
      <c r="U58" s="196">
        <v>24.85</v>
      </c>
      <c r="V58" s="196">
        <v>0</v>
      </c>
      <c r="W58" s="196">
        <v>13.41</v>
      </c>
      <c r="X58" s="196">
        <v>29.17</v>
      </c>
      <c r="Y58" s="196">
        <v>0</v>
      </c>
      <c r="Z58">
        <v>0</v>
      </c>
      <c r="AA58" s="196">
        <v>12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75.11</v>
      </c>
      <c r="AQ58" s="196">
        <v>22.75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318</v>
      </c>
      <c r="M59" s="196">
        <v>13.81</v>
      </c>
      <c r="N59" s="196">
        <v>35.03</v>
      </c>
      <c r="O59" s="196">
        <v>0</v>
      </c>
      <c r="P59" s="196">
        <v>26.25</v>
      </c>
      <c r="Q59" s="196">
        <v>0</v>
      </c>
      <c r="R59" s="196">
        <v>0</v>
      </c>
      <c r="S59" s="196">
        <v>3.87</v>
      </c>
      <c r="T59" s="196">
        <v>0</v>
      </c>
      <c r="U59" s="196">
        <v>24.85</v>
      </c>
      <c r="V59" s="196">
        <v>0</v>
      </c>
      <c r="W59" s="196">
        <v>13.41</v>
      </c>
      <c r="X59" s="196">
        <v>29.17</v>
      </c>
      <c r="Y59" s="196">
        <v>0</v>
      </c>
      <c r="Z59">
        <v>0</v>
      </c>
      <c r="AA59" s="196">
        <v>12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75.11</v>
      </c>
      <c r="AQ59" s="196">
        <v>22.75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2.23</v>
      </c>
      <c r="L60" s="196">
        <v>318</v>
      </c>
      <c r="M60" s="196">
        <v>13.81</v>
      </c>
      <c r="N60" s="196">
        <v>35.03</v>
      </c>
      <c r="O60" s="196">
        <v>0</v>
      </c>
      <c r="P60" s="196">
        <v>26.25</v>
      </c>
      <c r="Q60" s="196">
        <v>0</v>
      </c>
      <c r="R60" s="196">
        <v>9.9600000000000009</v>
      </c>
      <c r="S60" s="196">
        <v>3.87</v>
      </c>
      <c r="T60" s="196">
        <v>0</v>
      </c>
      <c r="U60" s="196">
        <v>24.85</v>
      </c>
      <c r="V60" s="196">
        <v>4.2300000000000004</v>
      </c>
      <c r="W60" s="196">
        <v>13.41</v>
      </c>
      <c r="X60" s="196">
        <v>29.17</v>
      </c>
      <c r="Y60" s="196">
        <v>0</v>
      </c>
      <c r="Z60">
        <v>0</v>
      </c>
      <c r="AA60" s="196">
        <v>12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75.11</v>
      </c>
      <c r="AQ60" s="196">
        <v>22.75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2.61</v>
      </c>
      <c r="L61" s="196">
        <v>318</v>
      </c>
      <c r="M61" s="196">
        <v>13.81</v>
      </c>
      <c r="N61" s="196">
        <v>35.03</v>
      </c>
      <c r="O61" s="196">
        <v>0</v>
      </c>
      <c r="P61" s="196">
        <v>26.25</v>
      </c>
      <c r="Q61" s="196">
        <v>0</v>
      </c>
      <c r="R61" s="196">
        <v>9.9600000000000009</v>
      </c>
      <c r="S61" s="196">
        <v>3.87</v>
      </c>
      <c r="T61" s="196">
        <v>0</v>
      </c>
      <c r="U61" s="196">
        <v>24.85</v>
      </c>
      <c r="V61" s="196">
        <v>4.2300000000000004</v>
      </c>
      <c r="W61" s="196">
        <v>13.41</v>
      </c>
      <c r="X61" s="196">
        <v>29.17</v>
      </c>
      <c r="Y61" s="196">
        <v>0</v>
      </c>
      <c r="Z61">
        <v>0</v>
      </c>
      <c r="AA61" s="196">
        <v>12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75.11</v>
      </c>
      <c r="AQ61" s="196">
        <v>22.75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2.96</v>
      </c>
      <c r="L62" s="196">
        <v>318</v>
      </c>
      <c r="M62" s="196">
        <v>13.81</v>
      </c>
      <c r="N62" s="196">
        <v>35.03</v>
      </c>
      <c r="O62" s="196">
        <v>0</v>
      </c>
      <c r="P62" s="196">
        <v>26.25</v>
      </c>
      <c r="Q62" s="196">
        <v>0</v>
      </c>
      <c r="R62" s="196">
        <v>9.9600000000000009</v>
      </c>
      <c r="S62" s="196">
        <v>3.87</v>
      </c>
      <c r="T62" s="196">
        <v>0</v>
      </c>
      <c r="U62" s="196">
        <v>24.85</v>
      </c>
      <c r="V62" s="196">
        <v>4.2300000000000004</v>
      </c>
      <c r="W62" s="196">
        <v>13.41</v>
      </c>
      <c r="X62" s="196">
        <v>29.17</v>
      </c>
      <c r="Y62" s="196">
        <v>0</v>
      </c>
      <c r="Z62">
        <v>0</v>
      </c>
      <c r="AA62" s="196">
        <v>12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75.11</v>
      </c>
      <c r="AQ62" s="196">
        <v>22.75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2.96</v>
      </c>
      <c r="L63" s="196">
        <v>318</v>
      </c>
      <c r="M63" s="196">
        <v>13.81</v>
      </c>
      <c r="N63" s="196">
        <v>35.03</v>
      </c>
      <c r="O63" s="196">
        <v>0</v>
      </c>
      <c r="P63" s="196">
        <v>26.25</v>
      </c>
      <c r="Q63" s="196">
        <v>0</v>
      </c>
      <c r="R63" s="196">
        <v>9.9600000000000009</v>
      </c>
      <c r="S63" s="196">
        <v>3.87</v>
      </c>
      <c r="T63" s="196">
        <v>0</v>
      </c>
      <c r="U63" s="196">
        <v>24.85</v>
      </c>
      <c r="V63" s="196">
        <v>4.2300000000000004</v>
      </c>
      <c r="W63" s="196">
        <v>13.41</v>
      </c>
      <c r="X63" s="196">
        <v>29.17</v>
      </c>
      <c r="Y63" s="196">
        <v>0</v>
      </c>
      <c r="Z63">
        <v>0</v>
      </c>
      <c r="AA63" s="196">
        <v>12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75.11</v>
      </c>
      <c r="AQ63" s="196">
        <v>22.75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3.15</v>
      </c>
      <c r="L64" s="196">
        <v>318</v>
      </c>
      <c r="M64" s="196">
        <v>13.81</v>
      </c>
      <c r="N64" s="196">
        <v>35.03</v>
      </c>
      <c r="O64" s="196">
        <v>0</v>
      </c>
      <c r="P64" s="196">
        <v>26.25</v>
      </c>
      <c r="Q64" s="196">
        <v>0</v>
      </c>
      <c r="R64" s="196">
        <v>9.9600000000000009</v>
      </c>
      <c r="S64" s="196">
        <v>3.87</v>
      </c>
      <c r="T64" s="196">
        <v>0</v>
      </c>
      <c r="U64" s="196">
        <v>24.85</v>
      </c>
      <c r="V64" s="196">
        <v>4.2300000000000004</v>
      </c>
      <c r="W64" s="196">
        <v>13.41</v>
      </c>
      <c r="X64" s="196">
        <v>29.17</v>
      </c>
      <c r="Y64" s="196">
        <v>0</v>
      </c>
      <c r="Z64">
        <v>0</v>
      </c>
      <c r="AA64" s="196">
        <v>12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75.11</v>
      </c>
      <c r="AQ64" s="196">
        <v>22.75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3.54</v>
      </c>
      <c r="L65" s="196">
        <v>386.72</v>
      </c>
      <c r="M65" s="196">
        <v>13.81</v>
      </c>
      <c r="N65" s="196">
        <v>35.03</v>
      </c>
      <c r="O65" s="196">
        <v>0</v>
      </c>
      <c r="P65" s="196">
        <v>26.25</v>
      </c>
      <c r="Q65" s="196">
        <v>0</v>
      </c>
      <c r="R65" s="196">
        <v>9.9600000000000009</v>
      </c>
      <c r="S65" s="196">
        <v>3.87</v>
      </c>
      <c r="T65" s="196">
        <v>0</v>
      </c>
      <c r="U65" s="196">
        <v>24.85</v>
      </c>
      <c r="V65" s="196">
        <v>4.2300000000000004</v>
      </c>
      <c r="W65" s="196">
        <v>13.41</v>
      </c>
      <c r="X65" s="196">
        <v>29.17</v>
      </c>
      <c r="Y65" s="196">
        <v>0</v>
      </c>
      <c r="Z65">
        <v>0</v>
      </c>
      <c r="AA65" s="196">
        <v>12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75.11</v>
      </c>
      <c r="AQ65" s="196">
        <v>22.75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3.64</v>
      </c>
      <c r="L66" s="196">
        <v>399.28</v>
      </c>
      <c r="M66" s="196">
        <v>13.81</v>
      </c>
      <c r="N66" s="196">
        <v>35.03</v>
      </c>
      <c r="O66" s="196">
        <v>0</v>
      </c>
      <c r="P66" s="196">
        <v>26.25</v>
      </c>
      <c r="Q66" s="196">
        <v>0</v>
      </c>
      <c r="R66" s="196">
        <v>9.9600000000000009</v>
      </c>
      <c r="S66" s="196">
        <v>3.87</v>
      </c>
      <c r="T66" s="196">
        <v>0</v>
      </c>
      <c r="U66" s="196">
        <v>24.85</v>
      </c>
      <c r="V66" s="196">
        <v>4.2300000000000004</v>
      </c>
      <c r="W66" s="196">
        <v>13.41</v>
      </c>
      <c r="X66" s="196">
        <v>29.17</v>
      </c>
      <c r="Y66" s="196">
        <v>0</v>
      </c>
      <c r="Z66">
        <v>0</v>
      </c>
      <c r="AA66" s="196">
        <v>12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75.11</v>
      </c>
      <c r="AQ66" s="196">
        <v>22.75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3.96</v>
      </c>
      <c r="L67" s="196">
        <v>489.5</v>
      </c>
      <c r="M67" s="196">
        <v>13.81</v>
      </c>
      <c r="N67" s="196">
        <v>35.03</v>
      </c>
      <c r="O67" s="196">
        <v>0</v>
      </c>
      <c r="P67" s="196">
        <v>26.25</v>
      </c>
      <c r="Q67" s="196">
        <v>2.2400000000000002</v>
      </c>
      <c r="R67" s="196">
        <v>9.9600000000000009</v>
      </c>
      <c r="S67" s="196">
        <v>7.83</v>
      </c>
      <c r="T67" s="196">
        <v>0</v>
      </c>
      <c r="U67" s="196">
        <v>24.85</v>
      </c>
      <c r="V67" s="196">
        <v>4.2300000000000004</v>
      </c>
      <c r="W67" s="196">
        <v>13.41</v>
      </c>
      <c r="X67" s="196">
        <v>29.17</v>
      </c>
      <c r="Y67" s="196">
        <v>0</v>
      </c>
      <c r="Z67">
        <v>0</v>
      </c>
      <c r="AA67" s="196">
        <v>12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75.11</v>
      </c>
      <c r="AQ67" s="196">
        <v>22.75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559.29999999999995</v>
      </c>
      <c r="M68" s="196">
        <v>13.81</v>
      </c>
      <c r="N68" s="196">
        <v>35.03</v>
      </c>
      <c r="O68" s="196">
        <v>0</v>
      </c>
      <c r="P68" s="196">
        <v>26.25</v>
      </c>
      <c r="Q68" s="196">
        <v>2.76</v>
      </c>
      <c r="R68" s="196">
        <v>9.9600000000000009</v>
      </c>
      <c r="S68" s="196">
        <v>7.83</v>
      </c>
      <c r="T68" s="196">
        <v>0</v>
      </c>
      <c r="U68" s="196">
        <v>24.85</v>
      </c>
      <c r="V68" s="196">
        <v>4.2300000000000004</v>
      </c>
      <c r="W68" s="196">
        <v>13.41</v>
      </c>
      <c r="X68" s="196">
        <v>29.17</v>
      </c>
      <c r="Y68" s="196">
        <v>0</v>
      </c>
      <c r="Z68">
        <v>0</v>
      </c>
      <c r="AA68" s="196">
        <v>12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75.11</v>
      </c>
      <c r="AQ68" s="196">
        <v>22.75</v>
      </c>
      <c r="AR68" s="196">
        <v>24.2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559.29999999999995</v>
      </c>
      <c r="M69" s="196">
        <v>13.81</v>
      </c>
      <c r="N69" s="196">
        <v>35.03</v>
      </c>
      <c r="O69" s="196">
        <v>0</v>
      </c>
      <c r="P69" s="196">
        <v>24.47</v>
      </c>
      <c r="Q69" s="196">
        <v>3.06</v>
      </c>
      <c r="R69" s="196">
        <v>9.9600000000000009</v>
      </c>
      <c r="S69" s="196">
        <v>7.9</v>
      </c>
      <c r="T69" s="196">
        <v>0</v>
      </c>
      <c r="U69" s="196">
        <v>24.85</v>
      </c>
      <c r="V69" s="196">
        <v>4.2300000000000004</v>
      </c>
      <c r="W69" s="196">
        <v>13.41</v>
      </c>
      <c r="X69" s="196">
        <v>29.17</v>
      </c>
      <c r="Y69" s="196">
        <v>0</v>
      </c>
      <c r="Z69">
        <v>0</v>
      </c>
      <c r="AA69" s="196">
        <v>12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67.430000000000007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75.11</v>
      </c>
      <c r="AQ69" s="196">
        <v>22.75</v>
      </c>
      <c r="AR69" s="196">
        <v>14.86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559.29999999999995</v>
      </c>
      <c r="M70" s="196">
        <v>13.81</v>
      </c>
      <c r="N70" s="196">
        <v>35.03</v>
      </c>
      <c r="O70" s="196">
        <v>0</v>
      </c>
      <c r="P70" s="196">
        <v>24.47</v>
      </c>
      <c r="Q70" s="196">
        <v>3.06</v>
      </c>
      <c r="R70" s="196">
        <v>9.9600000000000009</v>
      </c>
      <c r="S70" s="196">
        <v>7.9</v>
      </c>
      <c r="T70" s="196">
        <v>0</v>
      </c>
      <c r="U70" s="196">
        <v>24.85</v>
      </c>
      <c r="V70" s="196">
        <v>4.2300000000000004</v>
      </c>
      <c r="W70" s="196">
        <v>13.41</v>
      </c>
      <c r="X70" s="196">
        <v>29.17</v>
      </c>
      <c r="Y70" s="196">
        <v>0</v>
      </c>
      <c r="Z70">
        <v>0</v>
      </c>
      <c r="AA70" s="196">
        <v>12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67.430000000000007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75.11</v>
      </c>
      <c r="AQ70" s="196">
        <v>22.75</v>
      </c>
      <c r="AR70" s="196">
        <v>7.26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559.29999999999995</v>
      </c>
      <c r="M71" s="196">
        <v>13.81</v>
      </c>
      <c r="N71" s="196">
        <v>35.03</v>
      </c>
      <c r="O71" s="196">
        <v>0</v>
      </c>
      <c r="P71" s="196">
        <v>24.47</v>
      </c>
      <c r="Q71" s="196">
        <v>3.06</v>
      </c>
      <c r="R71" s="196">
        <v>9.9600000000000009</v>
      </c>
      <c r="S71" s="196">
        <v>7.9</v>
      </c>
      <c r="T71" s="196">
        <v>0</v>
      </c>
      <c r="U71" s="196">
        <v>24.85</v>
      </c>
      <c r="V71" s="196">
        <v>4.2300000000000004</v>
      </c>
      <c r="W71" s="196">
        <v>13.41</v>
      </c>
      <c r="X71" s="196">
        <v>28.39</v>
      </c>
      <c r="Y71" s="196">
        <v>0</v>
      </c>
      <c r="Z71">
        <v>0</v>
      </c>
      <c r="AA71" s="196">
        <v>12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75.11</v>
      </c>
      <c r="AQ71" s="196">
        <v>22.75</v>
      </c>
      <c r="AR71" s="196">
        <v>4.8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559.29999999999995</v>
      </c>
      <c r="M72" s="196">
        <v>13.81</v>
      </c>
      <c r="N72" s="196">
        <v>35.03</v>
      </c>
      <c r="O72" s="196">
        <v>0</v>
      </c>
      <c r="P72" s="196">
        <v>24.47</v>
      </c>
      <c r="Q72" s="196">
        <v>3.06</v>
      </c>
      <c r="R72" s="196">
        <v>9.9600000000000009</v>
      </c>
      <c r="S72" s="196">
        <v>7.9</v>
      </c>
      <c r="T72" s="196">
        <v>0</v>
      </c>
      <c r="U72" s="196">
        <v>24.85</v>
      </c>
      <c r="V72" s="196">
        <v>4.2300000000000004</v>
      </c>
      <c r="W72" s="196">
        <v>13.41</v>
      </c>
      <c r="X72" s="196">
        <v>28.39</v>
      </c>
      <c r="Y72" s="196">
        <v>0</v>
      </c>
      <c r="Z72">
        <v>0</v>
      </c>
      <c r="AA72" s="196">
        <v>12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75.11</v>
      </c>
      <c r="AQ72" s="196">
        <v>22.75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559.29999999999995</v>
      </c>
      <c r="M73" s="196">
        <v>13.81</v>
      </c>
      <c r="N73" s="196">
        <v>35.03</v>
      </c>
      <c r="O73" s="196">
        <v>0</v>
      </c>
      <c r="P73" s="196">
        <v>24.47</v>
      </c>
      <c r="Q73" s="196">
        <v>3.06</v>
      </c>
      <c r="R73" s="196">
        <v>9.9600000000000009</v>
      </c>
      <c r="S73" s="196">
        <v>7.9</v>
      </c>
      <c r="T73" s="196">
        <v>0</v>
      </c>
      <c r="U73" s="196">
        <v>24.85</v>
      </c>
      <c r="V73" s="196">
        <v>4.2300000000000004</v>
      </c>
      <c r="W73" s="196">
        <v>13.41</v>
      </c>
      <c r="X73" s="196">
        <v>28.39</v>
      </c>
      <c r="Y73" s="196">
        <v>0</v>
      </c>
      <c r="Z73">
        <v>0</v>
      </c>
      <c r="AA73" s="196">
        <v>12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75.11</v>
      </c>
      <c r="AQ73" s="196">
        <v>22.75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559.29999999999995</v>
      </c>
      <c r="M74" s="196">
        <v>13.81</v>
      </c>
      <c r="N74" s="196">
        <v>35.03</v>
      </c>
      <c r="O74" s="196">
        <v>0</v>
      </c>
      <c r="P74" s="196">
        <v>24.47</v>
      </c>
      <c r="Q74" s="196">
        <v>3.06</v>
      </c>
      <c r="R74" s="196">
        <v>9.9600000000000009</v>
      </c>
      <c r="S74" s="196">
        <v>7.9</v>
      </c>
      <c r="T74" s="196">
        <v>0</v>
      </c>
      <c r="U74" s="196">
        <v>24.85</v>
      </c>
      <c r="V74" s="196">
        <v>4.2300000000000004</v>
      </c>
      <c r="W74" s="196">
        <v>13.41</v>
      </c>
      <c r="X74" s="196">
        <v>28.39</v>
      </c>
      <c r="Y74" s="196">
        <v>0</v>
      </c>
      <c r="Z74">
        <v>0</v>
      </c>
      <c r="AA74" s="196">
        <v>12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75.11</v>
      </c>
      <c r="AQ74" s="196">
        <v>22.75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559.29999999999995</v>
      </c>
      <c r="M75" s="196">
        <v>13.81</v>
      </c>
      <c r="N75" s="196">
        <v>35.03</v>
      </c>
      <c r="O75" s="196">
        <v>0</v>
      </c>
      <c r="P75" s="196">
        <v>24.47</v>
      </c>
      <c r="Q75" s="196">
        <v>3.06</v>
      </c>
      <c r="R75" s="196">
        <v>9.9600000000000009</v>
      </c>
      <c r="S75" s="196">
        <v>7.9</v>
      </c>
      <c r="T75" s="196">
        <v>0</v>
      </c>
      <c r="U75" s="196">
        <v>24.85</v>
      </c>
      <c r="V75" s="196">
        <v>4.2300000000000004</v>
      </c>
      <c r="W75" s="196">
        <v>13.41</v>
      </c>
      <c r="X75" s="196">
        <v>28.39</v>
      </c>
      <c r="Y75" s="196">
        <v>0</v>
      </c>
      <c r="Z75">
        <v>0</v>
      </c>
      <c r="AA75" s="196">
        <v>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75.11</v>
      </c>
      <c r="AQ75" s="196">
        <v>22.75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559.29999999999995</v>
      </c>
      <c r="M76" s="196">
        <v>13.81</v>
      </c>
      <c r="N76" s="196">
        <v>35.03</v>
      </c>
      <c r="O76" s="196">
        <v>0</v>
      </c>
      <c r="P76" s="196">
        <v>24.47</v>
      </c>
      <c r="Q76" s="196">
        <v>3.06</v>
      </c>
      <c r="R76" s="196">
        <v>9.9600000000000009</v>
      </c>
      <c r="S76" s="196">
        <v>7.9</v>
      </c>
      <c r="T76" s="196">
        <v>0</v>
      </c>
      <c r="U76" s="196">
        <v>24.85</v>
      </c>
      <c r="V76" s="196">
        <v>4.2300000000000004</v>
      </c>
      <c r="W76" s="196">
        <v>13.41</v>
      </c>
      <c r="X76" s="196">
        <v>28.39</v>
      </c>
      <c r="Y76" s="196">
        <v>0</v>
      </c>
      <c r="Z76">
        <v>0</v>
      </c>
      <c r="AA76" s="196">
        <v>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75.11</v>
      </c>
      <c r="AQ76" s="196">
        <v>22.75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559.29999999999995</v>
      </c>
      <c r="M77" s="196">
        <v>13.81</v>
      </c>
      <c r="N77" s="196">
        <v>35.03</v>
      </c>
      <c r="O77" s="196">
        <v>0</v>
      </c>
      <c r="P77" s="196">
        <v>24.47</v>
      </c>
      <c r="Q77" s="196">
        <v>3.06</v>
      </c>
      <c r="R77" s="196">
        <v>9.9600000000000009</v>
      </c>
      <c r="S77" s="196">
        <v>7.9</v>
      </c>
      <c r="T77" s="196">
        <v>0</v>
      </c>
      <c r="U77" s="196">
        <v>24.85</v>
      </c>
      <c r="V77" s="196">
        <v>4.2300000000000004</v>
      </c>
      <c r="W77" s="196">
        <v>13.41</v>
      </c>
      <c r="X77" s="196">
        <v>28.39</v>
      </c>
      <c r="Y77" s="196">
        <v>0</v>
      </c>
      <c r="Z77">
        <v>0</v>
      </c>
      <c r="AA77" s="196">
        <v>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75.11</v>
      </c>
      <c r="AQ77" s="196">
        <v>22.75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559.29999999999995</v>
      </c>
      <c r="M78" s="196">
        <v>13.81</v>
      </c>
      <c r="N78" s="196">
        <v>35.03</v>
      </c>
      <c r="O78" s="196">
        <v>0</v>
      </c>
      <c r="P78" s="196">
        <v>24.47</v>
      </c>
      <c r="Q78" s="196">
        <v>3.06</v>
      </c>
      <c r="R78" s="196">
        <v>9.9600000000000009</v>
      </c>
      <c r="S78" s="196">
        <v>7.9</v>
      </c>
      <c r="T78" s="196">
        <v>0</v>
      </c>
      <c r="U78" s="196">
        <v>24.85</v>
      </c>
      <c r="V78" s="196">
        <v>4.2300000000000004</v>
      </c>
      <c r="W78" s="196">
        <v>13.41</v>
      </c>
      <c r="X78" s="196">
        <v>28.39</v>
      </c>
      <c r="Y78" s="196">
        <v>0</v>
      </c>
      <c r="Z78">
        <v>0</v>
      </c>
      <c r="AA78" s="196">
        <v>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75.11</v>
      </c>
      <c r="AQ78" s="196">
        <v>22.75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559.29999999999995</v>
      </c>
      <c r="M79" s="196">
        <v>13.81</v>
      </c>
      <c r="N79" s="196">
        <v>35.03</v>
      </c>
      <c r="O79" s="196">
        <v>0</v>
      </c>
      <c r="P79" s="196">
        <v>24.47</v>
      </c>
      <c r="Q79" s="196">
        <v>3.06</v>
      </c>
      <c r="R79" s="196">
        <v>9.9600000000000009</v>
      </c>
      <c r="S79" s="196">
        <v>7.9</v>
      </c>
      <c r="T79" s="196">
        <v>0</v>
      </c>
      <c r="U79" s="196">
        <v>24.85</v>
      </c>
      <c r="V79" s="196">
        <v>4.2300000000000004</v>
      </c>
      <c r="W79" s="196">
        <v>13.41</v>
      </c>
      <c r="X79" s="196">
        <v>28.39</v>
      </c>
      <c r="Y79" s="196">
        <v>0</v>
      </c>
      <c r="Z79">
        <v>0</v>
      </c>
      <c r="AA79" s="196">
        <v>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75.11</v>
      </c>
      <c r="AQ79" s="196">
        <v>22.75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559.29999999999995</v>
      </c>
      <c r="M80" s="196">
        <v>13.81</v>
      </c>
      <c r="N80" s="196">
        <v>35.03</v>
      </c>
      <c r="O80" s="196">
        <v>0</v>
      </c>
      <c r="P80" s="196">
        <v>24.47</v>
      </c>
      <c r="Q80" s="196">
        <v>3.06</v>
      </c>
      <c r="R80" s="196">
        <v>9.9600000000000009</v>
      </c>
      <c r="S80" s="196">
        <v>7.9</v>
      </c>
      <c r="T80" s="196">
        <v>0</v>
      </c>
      <c r="U80" s="196">
        <v>24.85</v>
      </c>
      <c r="V80" s="196">
        <v>4.2300000000000004</v>
      </c>
      <c r="W80" s="196">
        <v>13.41</v>
      </c>
      <c r="X80" s="196">
        <v>28.39</v>
      </c>
      <c r="Y80" s="196">
        <v>0</v>
      </c>
      <c r="Z80">
        <v>0</v>
      </c>
      <c r="AA80" s="196">
        <v>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75.11</v>
      </c>
      <c r="AQ80" s="196">
        <v>22.75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559.29999999999995</v>
      </c>
      <c r="M81" s="196">
        <v>13.81</v>
      </c>
      <c r="N81" s="196">
        <v>35.03</v>
      </c>
      <c r="O81" s="196">
        <v>0</v>
      </c>
      <c r="P81" s="196">
        <v>26.21</v>
      </c>
      <c r="Q81" s="196">
        <v>2.96</v>
      </c>
      <c r="R81" s="196">
        <v>9.9600000000000009</v>
      </c>
      <c r="S81" s="196">
        <v>7.83</v>
      </c>
      <c r="T81" s="196">
        <v>0</v>
      </c>
      <c r="U81" s="196">
        <v>24.85</v>
      </c>
      <c r="V81" s="196">
        <v>4.2300000000000004</v>
      </c>
      <c r="W81" s="196">
        <v>13.41</v>
      </c>
      <c r="X81" s="196">
        <v>29.1</v>
      </c>
      <c r="Y81" s="196">
        <v>0</v>
      </c>
      <c r="Z81">
        <v>0</v>
      </c>
      <c r="AA81" s="196">
        <v>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75.11</v>
      </c>
      <c r="AQ81" s="196">
        <v>22.75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559.29999999999995</v>
      </c>
      <c r="M82" s="196">
        <v>13.81</v>
      </c>
      <c r="N82" s="196">
        <v>35.03</v>
      </c>
      <c r="O82" s="196">
        <v>0</v>
      </c>
      <c r="P82" s="196">
        <v>26.61</v>
      </c>
      <c r="Q82" s="196">
        <v>2.96</v>
      </c>
      <c r="R82" s="196">
        <v>9.9600000000000009</v>
      </c>
      <c r="S82" s="196">
        <v>7.83</v>
      </c>
      <c r="T82" s="196">
        <v>0</v>
      </c>
      <c r="U82" s="196">
        <v>24.85</v>
      </c>
      <c r="V82" s="196">
        <v>4.2300000000000004</v>
      </c>
      <c r="W82" s="196">
        <v>13.41</v>
      </c>
      <c r="X82" s="196">
        <v>29.17</v>
      </c>
      <c r="Y82" s="196">
        <v>0</v>
      </c>
      <c r="Z82">
        <v>0</v>
      </c>
      <c r="AA82" s="196">
        <v>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75.11</v>
      </c>
      <c r="AQ82" s="196">
        <v>22.75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559.29999999999995</v>
      </c>
      <c r="M83" s="196">
        <v>13.81</v>
      </c>
      <c r="N83" s="196">
        <v>35.03</v>
      </c>
      <c r="O83" s="196">
        <v>0</v>
      </c>
      <c r="P83" s="196">
        <v>26.61</v>
      </c>
      <c r="Q83" s="196">
        <v>2.96</v>
      </c>
      <c r="R83" s="196">
        <v>9.9600000000000009</v>
      </c>
      <c r="S83" s="196">
        <v>7.83</v>
      </c>
      <c r="T83" s="196">
        <v>0</v>
      </c>
      <c r="U83" s="196">
        <v>24.85</v>
      </c>
      <c r="V83" s="196">
        <v>4.2300000000000004</v>
      </c>
      <c r="W83" s="196">
        <v>13.41</v>
      </c>
      <c r="X83" s="196">
        <v>29.17</v>
      </c>
      <c r="Y83" s="196">
        <v>0</v>
      </c>
      <c r="Z83">
        <v>0</v>
      </c>
      <c r="AA83" s="196">
        <v>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75.11</v>
      </c>
      <c r="AQ83" s="196">
        <v>22.75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559.29999999999995</v>
      </c>
      <c r="M84" s="196">
        <v>13.81</v>
      </c>
      <c r="N84" s="196">
        <v>35.03</v>
      </c>
      <c r="O84" s="196">
        <v>0</v>
      </c>
      <c r="P84" s="196">
        <v>26.61</v>
      </c>
      <c r="Q84" s="196">
        <v>2.96</v>
      </c>
      <c r="R84" s="196">
        <v>9.9600000000000009</v>
      </c>
      <c r="S84" s="196">
        <v>7.83</v>
      </c>
      <c r="T84" s="196">
        <v>0</v>
      </c>
      <c r="U84" s="196">
        <v>24.85</v>
      </c>
      <c r="V84" s="196">
        <v>4.2300000000000004</v>
      </c>
      <c r="W84" s="196">
        <v>13.41</v>
      </c>
      <c r="X84" s="196">
        <v>29.17</v>
      </c>
      <c r="Y84" s="196">
        <v>0</v>
      </c>
      <c r="Z84">
        <v>0</v>
      </c>
      <c r="AA84" s="196">
        <v>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75.11</v>
      </c>
      <c r="AQ84" s="196">
        <v>22.75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559.29999999999995</v>
      </c>
      <c r="M85" s="196">
        <v>27.29</v>
      </c>
      <c r="N85" s="196">
        <v>35.03</v>
      </c>
      <c r="O85" s="196">
        <v>0</v>
      </c>
      <c r="P85" s="196">
        <v>26.61</v>
      </c>
      <c r="Q85" s="196">
        <v>2.96</v>
      </c>
      <c r="R85" s="196">
        <v>9.9600000000000009</v>
      </c>
      <c r="S85" s="196">
        <v>7.83</v>
      </c>
      <c r="T85" s="196">
        <v>0</v>
      </c>
      <c r="U85" s="196">
        <v>24.85</v>
      </c>
      <c r="V85" s="196">
        <v>4.2300000000000004</v>
      </c>
      <c r="W85" s="196">
        <v>13.41</v>
      </c>
      <c r="X85" s="196">
        <v>29.17</v>
      </c>
      <c r="Y85" s="196">
        <v>0</v>
      </c>
      <c r="Z85">
        <v>0</v>
      </c>
      <c r="AA85" s="196">
        <v>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75.11</v>
      </c>
      <c r="AQ85" s="196">
        <v>22.75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559.29999999999995</v>
      </c>
      <c r="M86" s="196">
        <v>27.29</v>
      </c>
      <c r="N86" s="196">
        <v>35.03</v>
      </c>
      <c r="O86" s="196">
        <v>0</v>
      </c>
      <c r="P86" s="196">
        <v>26.61</v>
      </c>
      <c r="Q86" s="196">
        <v>2.96</v>
      </c>
      <c r="R86" s="196">
        <v>9.9600000000000009</v>
      </c>
      <c r="S86" s="196">
        <v>7.83</v>
      </c>
      <c r="T86" s="196">
        <v>0</v>
      </c>
      <c r="U86" s="196">
        <v>24.85</v>
      </c>
      <c r="V86" s="196">
        <v>4.2300000000000004</v>
      </c>
      <c r="W86" s="196">
        <v>13.41</v>
      </c>
      <c r="X86" s="196">
        <v>29.17</v>
      </c>
      <c r="Y86" s="196">
        <v>0</v>
      </c>
      <c r="Z86">
        <v>0</v>
      </c>
      <c r="AA86" s="196">
        <v>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75.11</v>
      </c>
      <c r="AQ86" s="196">
        <v>22.75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553.63</v>
      </c>
      <c r="M87" s="196">
        <v>27.29</v>
      </c>
      <c r="N87" s="196">
        <v>35.03</v>
      </c>
      <c r="O87" s="196">
        <v>0</v>
      </c>
      <c r="P87" s="196">
        <v>26.61</v>
      </c>
      <c r="Q87" s="196">
        <v>0</v>
      </c>
      <c r="R87" s="196">
        <v>9.9600000000000009</v>
      </c>
      <c r="S87" s="196">
        <v>3.87</v>
      </c>
      <c r="T87" s="196">
        <v>0</v>
      </c>
      <c r="U87" s="196">
        <v>24.85</v>
      </c>
      <c r="V87" s="196">
        <v>4.2300000000000004</v>
      </c>
      <c r="W87" s="196">
        <v>13.41</v>
      </c>
      <c r="X87" s="196">
        <v>29.17</v>
      </c>
      <c r="Y87" s="196">
        <v>0</v>
      </c>
      <c r="Z87">
        <v>0</v>
      </c>
      <c r="AA87" s="196">
        <v>12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75.11</v>
      </c>
      <c r="AQ87" s="196">
        <v>22.75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508.12</v>
      </c>
      <c r="M88" s="196">
        <v>27.29</v>
      </c>
      <c r="N88" s="196">
        <v>35.03</v>
      </c>
      <c r="O88" s="196">
        <v>0</v>
      </c>
      <c r="P88" s="196">
        <v>26.61</v>
      </c>
      <c r="Q88" s="196">
        <v>0</v>
      </c>
      <c r="R88" s="196">
        <v>9.9600000000000009</v>
      </c>
      <c r="S88" s="196">
        <v>3.87</v>
      </c>
      <c r="T88" s="196">
        <v>0</v>
      </c>
      <c r="U88" s="196">
        <v>24.85</v>
      </c>
      <c r="V88" s="196">
        <v>4.2300000000000004</v>
      </c>
      <c r="W88" s="196">
        <v>13.41</v>
      </c>
      <c r="X88" s="196">
        <v>29.17</v>
      </c>
      <c r="Y88" s="196">
        <v>0</v>
      </c>
      <c r="Z88">
        <v>0</v>
      </c>
      <c r="AA88" s="196">
        <v>12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75.11</v>
      </c>
      <c r="AQ88" s="196">
        <v>22.75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385.11</v>
      </c>
      <c r="M89" s="196">
        <v>27.29</v>
      </c>
      <c r="N89" s="196">
        <v>35.03</v>
      </c>
      <c r="O89" s="196">
        <v>0</v>
      </c>
      <c r="P89" s="196">
        <v>26.61</v>
      </c>
      <c r="Q89" s="196">
        <v>0</v>
      </c>
      <c r="R89" s="196">
        <v>9.9600000000000009</v>
      </c>
      <c r="S89" s="196">
        <v>3.87</v>
      </c>
      <c r="T89" s="196">
        <v>0</v>
      </c>
      <c r="U89" s="196">
        <v>24.85</v>
      </c>
      <c r="V89" s="196">
        <v>4.2300000000000004</v>
      </c>
      <c r="W89" s="196">
        <v>13.41</v>
      </c>
      <c r="X89" s="196">
        <v>29.17</v>
      </c>
      <c r="Y89" s="196">
        <v>0</v>
      </c>
      <c r="Z89">
        <v>0</v>
      </c>
      <c r="AA89" s="196">
        <v>12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75.11</v>
      </c>
      <c r="AQ89" s="196">
        <v>22.75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307.44</v>
      </c>
      <c r="M90" s="196">
        <v>27.29</v>
      </c>
      <c r="N90" s="196">
        <v>35.03</v>
      </c>
      <c r="O90" s="196">
        <v>0</v>
      </c>
      <c r="P90" s="196">
        <v>26.61</v>
      </c>
      <c r="Q90" s="196">
        <v>0</v>
      </c>
      <c r="R90" s="196">
        <v>9.9600000000000009</v>
      </c>
      <c r="S90" s="196">
        <v>3.87</v>
      </c>
      <c r="T90" s="196">
        <v>0</v>
      </c>
      <c r="U90" s="196">
        <v>24.85</v>
      </c>
      <c r="V90" s="196">
        <v>4.2300000000000004</v>
      </c>
      <c r="W90" s="196">
        <v>13.41</v>
      </c>
      <c r="X90" s="196">
        <v>29.17</v>
      </c>
      <c r="Y90" s="196">
        <v>0</v>
      </c>
      <c r="Z90">
        <v>0</v>
      </c>
      <c r="AA90" s="196">
        <v>12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75.11</v>
      </c>
      <c r="AQ90" s="196">
        <v>22.75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307.44</v>
      </c>
      <c r="M91" s="196">
        <v>27.29</v>
      </c>
      <c r="N91" s="196">
        <v>35.03</v>
      </c>
      <c r="O91" s="196">
        <v>0</v>
      </c>
      <c r="P91" s="196">
        <v>26.61</v>
      </c>
      <c r="Q91" s="196">
        <v>0</v>
      </c>
      <c r="R91" s="196">
        <v>9.9600000000000009</v>
      </c>
      <c r="S91" s="196">
        <v>3.87</v>
      </c>
      <c r="T91" s="196">
        <v>0</v>
      </c>
      <c r="U91" s="196">
        <v>24.85</v>
      </c>
      <c r="V91" s="196">
        <v>4.2300000000000004</v>
      </c>
      <c r="W91" s="196">
        <v>13.41</v>
      </c>
      <c r="X91" s="196">
        <v>29.17</v>
      </c>
      <c r="Y91" s="196">
        <v>0</v>
      </c>
      <c r="Z91">
        <v>0</v>
      </c>
      <c r="AA91" s="196">
        <v>12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75.11</v>
      </c>
      <c r="AQ91" s="196">
        <v>22.75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307.44</v>
      </c>
      <c r="M92" s="196">
        <v>27.29</v>
      </c>
      <c r="N92" s="196">
        <v>35.03</v>
      </c>
      <c r="O92" s="196">
        <v>0</v>
      </c>
      <c r="P92" s="196">
        <v>26.61</v>
      </c>
      <c r="Q92" s="196">
        <v>0</v>
      </c>
      <c r="R92" s="196">
        <v>9.9600000000000009</v>
      </c>
      <c r="S92" s="196">
        <v>3.87</v>
      </c>
      <c r="T92" s="196">
        <v>0</v>
      </c>
      <c r="U92" s="196">
        <v>24.85</v>
      </c>
      <c r="V92" s="196">
        <v>4.2300000000000004</v>
      </c>
      <c r="W92" s="196">
        <v>13.41</v>
      </c>
      <c r="X92" s="196">
        <v>29.17</v>
      </c>
      <c r="Y92" s="196">
        <v>0</v>
      </c>
      <c r="Z92">
        <v>0</v>
      </c>
      <c r="AA92" s="196">
        <v>12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75.11</v>
      </c>
      <c r="AQ92" s="196">
        <v>22.75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307.44</v>
      </c>
      <c r="M93" s="196">
        <v>27.29</v>
      </c>
      <c r="N93" s="196">
        <v>35.03</v>
      </c>
      <c r="O93" s="196">
        <v>0</v>
      </c>
      <c r="P93" s="196">
        <v>26.61</v>
      </c>
      <c r="Q93" s="196">
        <v>0</v>
      </c>
      <c r="R93" s="196">
        <v>9.9600000000000009</v>
      </c>
      <c r="S93" s="196">
        <v>3.87</v>
      </c>
      <c r="T93" s="196">
        <v>0</v>
      </c>
      <c r="U93" s="196">
        <v>24.85</v>
      </c>
      <c r="V93" s="196">
        <v>4.2300000000000004</v>
      </c>
      <c r="W93" s="196">
        <v>13.41</v>
      </c>
      <c r="X93" s="196">
        <v>29.17</v>
      </c>
      <c r="Y93" s="196">
        <v>0</v>
      </c>
      <c r="Z93">
        <v>0</v>
      </c>
      <c r="AA93" s="196">
        <v>12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75.11</v>
      </c>
      <c r="AQ93" s="196">
        <v>22.75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307.44</v>
      </c>
      <c r="M94" s="196">
        <v>27.29</v>
      </c>
      <c r="N94" s="196">
        <v>35.03</v>
      </c>
      <c r="O94" s="196">
        <v>0</v>
      </c>
      <c r="P94" s="196">
        <v>26.61</v>
      </c>
      <c r="Q94" s="196">
        <v>0</v>
      </c>
      <c r="R94" s="196">
        <v>9.9600000000000009</v>
      </c>
      <c r="S94" s="196">
        <v>3.87</v>
      </c>
      <c r="T94" s="196">
        <v>0</v>
      </c>
      <c r="U94" s="196">
        <v>24.85</v>
      </c>
      <c r="V94" s="196">
        <v>4.2300000000000004</v>
      </c>
      <c r="W94" s="196">
        <v>13.41</v>
      </c>
      <c r="X94" s="196">
        <v>29.17</v>
      </c>
      <c r="Y94" s="196">
        <v>0</v>
      </c>
      <c r="Z94">
        <v>0</v>
      </c>
      <c r="AA94" s="196">
        <v>12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75.11</v>
      </c>
      <c r="AQ94" s="196">
        <v>22.75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307.44</v>
      </c>
      <c r="M95" s="196">
        <v>27.29</v>
      </c>
      <c r="N95" s="196">
        <v>35.03</v>
      </c>
      <c r="O95" s="196">
        <v>0</v>
      </c>
      <c r="P95" s="196">
        <v>26.61</v>
      </c>
      <c r="Q95" s="196">
        <v>0</v>
      </c>
      <c r="R95" s="196">
        <v>9.9600000000000009</v>
      </c>
      <c r="S95" s="196">
        <v>3.87</v>
      </c>
      <c r="T95" s="196">
        <v>0</v>
      </c>
      <c r="U95" s="196">
        <v>24.85</v>
      </c>
      <c r="V95" s="196">
        <v>4.2300000000000004</v>
      </c>
      <c r="W95" s="196">
        <v>13.41</v>
      </c>
      <c r="X95" s="196">
        <v>29.17</v>
      </c>
      <c r="Y95" s="196">
        <v>0</v>
      </c>
      <c r="Z95">
        <v>0</v>
      </c>
      <c r="AA95" s="196">
        <v>12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75.11</v>
      </c>
      <c r="AQ95" s="196">
        <v>22.75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307.43</v>
      </c>
      <c r="M96" s="196">
        <v>27.29</v>
      </c>
      <c r="N96" s="196">
        <v>35.03</v>
      </c>
      <c r="O96" s="196">
        <v>0</v>
      </c>
      <c r="P96" s="196">
        <v>26.61</v>
      </c>
      <c r="Q96" s="196">
        <v>0</v>
      </c>
      <c r="R96" s="196">
        <v>9.9600000000000009</v>
      </c>
      <c r="S96" s="196">
        <v>3.87</v>
      </c>
      <c r="T96" s="196">
        <v>0</v>
      </c>
      <c r="U96" s="196">
        <v>24.85</v>
      </c>
      <c r="V96" s="196">
        <v>4.2300000000000004</v>
      </c>
      <c r="W96" s="196">
        <v>13.41</v>
      </c>
      <c r="X96" s="196">
        <v>29.17</v>
      </c>
      <c r="Y96" s="196">
        <v>0</v>
      </c>
      <c r="Z96">
        <v>0</v>
      </c>
      <c r="AA96" s="196">
        <v>12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75.11</v>
      </c>
      <c r="AQ96" s="196">
        <v>22.75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4.5199999999999996</v>
      </c>
      <c r="L97" s="196">
        <v>307.43</v>
      </c>
      <c r="M97" s="196">
        <v>27.29</v>
      </c>
      <c r="N97" s="196">
        <v>35.03</v>
      </c>
      <c r="O97" s="196">
        <v>0</v>
      </c>
      <c r="P97" s="196">
        <v>26.61</v>
      </c>
      <c r="Q97" s="196">
        <v>0</v>
      </c>
      <c r="R97" s="196">
        <v>9.9600000000000009</v>
      </c>
      <c r="S97" s="196">
        <v>3.87</v>
      </c>
      <c r="T97" s="196">
        <v>0</v>
      </c>
      <c r="U97" s="196">
        <v>24.85</v>
      </c>
      <c r="V97" s="196">
        <v>4.2300000000000004</v>
      </c>
      <c r="W97" s="196">
        <v>13.41</v>
      </c>
      <c r="X97" s="196">
        <v>29.17</v>
      </c>
      <c r="Y97" s="196">
        <v>0</v>
      </c>
      <c r="Z97">
        <v>0</v>
      </c>
      <c r="AA97" s="196">
        <v>12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75.11</v>
      </c>
      <c r="AQ97" s="196">
        <v>22.75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4.5199999999999996</v>
      </c>
      <c r="L98" s="196">
        <v>307.43</v>
      </c>
      <c r="M98" s="196">
        <v>27.29</v>
      </c>
      <c r="N98" s="196">
        <v>35.03</v>
      </c>
      <c r="O98" s="196">
        <v>0</v>
      </c>
      <c r="P98" s="196">
        <v>26.61</v>
      </c>
      <c r="Q98" s="196">
        <v>0</v>
      </c>
      <c r="R98" s="196">
        <v>9.9600000000000009</v>
      </c>
      <c r="S98" s="196">
        <v>3.87</v>
      </c>
      <c r="T98" s="196">
        <v>0</v>
      </c>
      <c r="U98" s="196">
        <v>24.85</v>
      </c>
      <c r="V98" s="196">
        <v>4.2300000000000004</v>
      </c>
      <c r="W98" s="196">
        <v>13.41</v>
      </c>
      <c r="X98" s="196">
        <v>29.17</v>
      </c>
      <c r="Y98" s="196">
        <v>0</v>
      </c>
      <c r="Z98">
        <v>0</v>
      </c>
      <c r="AA98" s="196">
        <v>12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75.11</v>
      </c>
      <c r="AQ98" s="196">
        <v>22.75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7.0132500000000028E-2</v>
      </c>
      <c r="L99">
        <f t="shared" si="0"/>
        <v>9.6462000000000003</v>
      </c>
      <c r="M99">
        <f t="shared" si="0"/>
        <v>0.37263999999999964</v>
      </c>
      <c r="N99">
        <f t="shared" si="0"/>
        <v>0.84072000000000147</v>
      </c>
      <c r="O99">
        <f t="shared" si="0"/>
        <v>0</v>
      </c>
      <c r="P99">
        <f t="shared" si="0"/>
        <v>0.62618000000000062</v>
      </c>
      <c r="Q99">
        <f t="shared" si="0"/>
        <v>2.1777499999999995E-2</v>
      </c>
      <c r="R99">
        <f t="shared" si="0"/>
        <v>0.22947500000000029</v>
      </c>
      <c r="S99">
        <f t="shared" si="0"/>
        <v>0.12220249999999996</v>
      </c>
      <c r="T99">
        <f t="shared" si="0"/>
        <v>0</v>
      </c>
      <c r="U99">
        <f t="shared" si="0"/>
        <v>0.59639999999999893</v>
      </c>
      <c r="V99">
        <f t="shared" si="0"/>
        <v>0.10236000000000013</v>
      </c>
      <c r="W99">
        <f t="shared" si="0"/>
        <v>0.32184000000000018</v>
      </c>
      <c r="X99">
        <f t="shared" si="0"/>
        <v>0.69811250000000047</v>
      </c>
      <c r="Y99">
        <f t="shared" si="0"/>
        <v>0</v>
      </c>
      <c r="Z99">
        <f t="shared" si="0"/>
        <v>0</v>
      </c>
      <c r="AA99">
        <f t="shared" si="0"/>
        <v>0.28799999999999998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1.4053149999999996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1.8026399999999971</v>
      </c>
      <c r="AQ99">
        <f t="shared" si="0"/>
        <v>0.54600000000000004</v>
      </c>
      <c r="AR99">
        <f t="shared" si="0"/>
        <v>0.22578750000000014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0.50790750000000018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5.0199999999999996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5.0199999999999996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5.0199999999999996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5.0199999999999996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10.35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9.6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9.5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9.5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0.12881249999999997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286.82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286.82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292.17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291.82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0.89049999999999996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6.6044074999999998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29.33</v>
      </c>
      <c r="G3" s="196">
        <v>0</v>
      </c>
      <c r="H3" s="196">
        <v>0</v>
      </c>
      <c r="I3" s="196">
        <v>0</v>
      </c>
      <c r="J3" s="196">
        <v>0</v>
      </c>
      <c r="K3" s="196">
        <v>8.4600000000000009</v>
      </c>
      <c r="L3" s="196">
        <v>0.32</v>
      </c>
      <c r="M3" s="196">
        <v>1.03</v>
      </c>
      <c r="N3" s="196">
        <v>1.63</v>
      </c>
      <c r="O3" s="196">
        <v>2.44</v>
      </c>
      <c r="P3" s="196">
        <v>0.57999999999999996</v>
      </c>
      <c r="Q3" s="196">
        <v>0</v>
      </c>
      <c r="R3" s="196">
        <v>0.49</v>
      </c>
      <c r="S3" s="196">
        <v>0.39</v>
      </c>
      <c r="T3" s="196">
        <v>0</v>
      </c>
      <c r="U3" s="196">
        <v>2.06</v>
      </c>
      <c r="V3" s="196">
        <v>0.3</v>
      </c>
      <c r="W3" s="196">
        <v>0.66</v>
      </c>
      <c r="X3" s="196">
        <v>1.43</v>
      </c>
      <c r="Y3" s="196">
        <v>0</v>
      </c>
      <c r="Z3" s="196">
        <v>4.0599999999999996</v>
      </c>
      <c r="AA3" s="196">
        <v>1.1200000000000001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124.51</v>
      </c>
      <c r="AP3" s="196">
        <v>81.709999999999994</v>
      </c>
      <c r="AQ3" s="196">
        <v>0</v>
      </c>
      <c r="AR3" s="196">
        <v>0</v>
      </c>
      <c r="AS3" s="196">
        <v>0</v>
      </c>
      <c r="AT3" s="196">
        <v>38.51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29.33</v>
      </c>
      <c r="G4" s="196">
        <v>0</v>
      </c>
      <c r="H4" s="196">
        <v>0</v>
      </c>
      <c r="I4" s="196">
        <v>0</v>
      </c>
      <c r="J4" s="196">
        <v>0</v>
      </c>
      <c r="K4" s="196">
        <v>8.4600000000000009</v>
      </c>
      <c r="L4" s="196">
        <v>0.32</v>
      </c>
      <c r="M4" s="196">
        <v>1.03</v>
      </c>
      <c r="N4" s="196">
        <v>1.63</v>
      </c>
      <c r="O4" s="196">
        <v>2.44</v>
      </c>
      <c r="P4" s="196">
        <v>0.57999999999999996</v>
      </c>
      <c r="Q4" s="196">
        <v>0.15</v>
      </c>
      <c r="R4" s="196">
        <v>0.49</v>
      </c>
      <c r="S4" s="196">
        <v>0.39</v>
      </c>
      <c r="T4" s="196">
        <v>0</v>
      </c>
      <c r="U4" s="196">
        <v>2.06</v>
      </c>
      <c r="V4" s="196">
        <v>0.3</v>
      </c>
      <c r="W4" s="196">
        <v>0.66</v>
      </c>
      <c r="X4" s="196">
        <v>1.43</v>
      </c>
      <c r="Y4" s="196">
        <v>0</v>
      </c>
      <c r="Z4" s="196">
        <v>4.0599999999999996</v>
      </c>
      <c r="AA4" s="196">
        <v>1.1200000000000001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124.51</v>
      </c>
      <c r="AP4" s="196">
        <v>81.709999999999994</v>
      </c>
      <c r="AQ4" s="196">
        <v>0</v>
      </c>
      <c r="AR4" s="196">
        <v>0</v>
      </c>
      <c r="AS4" s="196">
        <v>0</v>
      </c>
      <c r="AT4" s="196">
        <v>38.51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29.33</v>
      </c>
      <c r="G5" s="196">
        <v>0</v>
      </c>
      <c r="H5" s="196">
        <v>0</v>
      </c>
      <c r="I5" s="196">
        <v>0</v>
      </c>
      <c r="J5" s="196">
        <v>0</v>
      </c>
      <c r="K5" s="196">
        <v>8.4600000000000009</v>
      </c>
      <c r="L5" s="196">
        <v>0.32</v>
      </c>
      <c r="M5" s="196">
        <v>1.03</v>
      </c>
      <c r="N5" s="196">
        <v>1.63</v>
      </c>
      <c r="O5" s="196">
        <v>2.44</v>
      </c>
      <c r="P5" s="196">
        <v>0.57999999999999996</v>
      </c>
      <c r="Q5" s="196">
        <v>0.15</v>
      </c>
      <c r="R5" s="196">
        <v>0.49</v>
      </c>
      <c r="S5" s="196">
        <v>0.39</v>
      </c>
      <c r="T5" s="196">
        <v>0</v>
      </c>
      <c r="U5" s="196">
        <v>2.06</v>
      </c>
      <c r="V5" s="196">
        <v>0.3</v>
      </c>
      <c r="W5" s="196">
        <v>0.66</v>
      </c>
      <c r="X5" s="196">
        <v>1.43</v>
      </c>
      <c r="Y5" s="196">
        <v>0</v>
      </c>
      <c r="Z5" s="196">
        <v>4.0599999999999996</v>
      </c>
      <c r="AA5" s="196">
        <v>1.1200000000000001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124.51</v>
      </c>
      <c r="AP5" s="196">
        <v>81.709999999999994</v>
      </c>
      <c r="AQ5" s="196">
        <v>0</v>
      </c>
      <c r="AR5" s="196">
        <v>0</v>
      </c>
      <c r="AS5" s="196">
        <v>0</v>
      </c>
      <c r="AT5" s="196">
        <v>38.51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29.33</v>
      </c>
      <c r="G6" s="196">
        <v>0</v>
      </c>
      <c r="H6" s="196">
        <v>0</v>
      </c>
      <c r="I6" s="196">
        <v>0</v>
      </c>
      <c r="J6" s="196">
        <v>0</v>
      </c>
      <c r="K6" s="196">
        <v>8.4600000000000009</v>
      </c>
      <c r="L6" s="196">
        <v>0.32</v>
      </c>
      <c r="M6" s="196">
        <v>1.03</v>
      </c>
      <c r="N6" s="196">
        <v>1.63</v>
      </c>
      <c r="O6" s="196">
        <v>2.44</v>
      </c>
      <c r="P6" s="196">
        <v>0.57999999999999996</v>
      </c>
      <c r="Q6" s="196">
        <v>0.15</v>
      </c>
      <c r="R6" s="196">
        <v>0.49</v>
      </c>
      <c r="S6" s="196">
        <v>0.39</v>
      </c>
      <c r="T6" s="196">
        <v>0</v>
      </c>
      <c r="U6" s="196">
        <v>2.06</v>
      </c>
      <c r="V6" s="196">
        <v>0.3</v>
      </c>
      <c r="W6" s="196">
        <v>0.66</v>
      </c>
      <c r="X6" s="196">
        <v>1.43</v>
      </c>
      <c r="Y6" s="196">
        <v>0</v>
      </c>
      <c r="Z6" s="196">
        <v>4.0599999999999996</v>
      </c>
      <c r="AA6" s="196">
        <v>1.1200000000000001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124.51</v>
      </c>
      <c r="AP6" s="196">
        <v>81.709999999999994</v>
      </c>
      <c r="AQ6" s="196">
        <v>0</v>
      </c>
      <c r="AR6" s="196">
        <v>0</v>
      </c>
      <c r="AS6" s="196">
        <v>0</v>
      </c>
      <c r="AT6" s="196">
        <v>38.51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29.57</v>
      </c>
      <c r="G7" s="196">
        <v>0</v>
      </c>
      <c r="H7" s="196">
        <v>0</v>
      </c>
      <c r="I7" s="196">
        <v>0</v>
      </c>
      <c r="J7" s="196">
        <v>0</v>
      </c>
      <c r="K7" s="196">
        <v>8.4499999999999993</v>
      </c>
      <c r="L7" s="196">
        <v>0.32</v>
      </c>
      <c r="M7" s="196">
        <v>1.03</v>
      </c>
      <c r="N7" s="196">
        <v>1.63</v>
      </c>
      <c r="O7" s="196">
        <v>2.44</v>
      </c>
      <c r="P7" s="196">
        <v>0.57999999999999996</v>
      </c>
      <c r="Q7" s="196">
        <v>0.15</v>
      </c>
      <c r="R7" s="196">
        <v>0</v>
      </c>
      <c r="S7" s="196">
        <v>0.39</v>
      </c>
      <c r="T7" s="196">
        <v>0</v>
      </c>
      <c r="U7" s="196">
        <v>2.06</v>
      </c>
      <c r="V7" s="196">
        <v>0.3</v>
      </c>
      <c r="W7" s="196">
        <v>0.66</v>
      </c>
      <c r="X7" s="196">
        <v>1.43</v>
      </c>
      <c r="Y7" s="196">
        <v>0</v>
      </c>
      <c r="Z7" s="196">
        <v>4.0599999999999996</v>
      </c>
      <c r="AA7" s="196">
        <v>1.1200000000000001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124.51</v>
      </c>
      <c r="AP7" s="196">
        <v>81.709999999999994</v>
      </c>
      <c r="AQ7" s="196">
        <v>0</v>
      </c>
      <c r="AR7" s="196">
        <v>0</v>
      </c>
      <c r="AS7" s="196">
        <v>0</v>
      </c>
      <c r="AT7" s="196">
        <v>38.51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29.57</v>
      </c>
      <c r="G8" s="196">
        <v>0</v>
      </c>
      <c r="H8" s="196">
        <v>0</v>
      </c>
      <c r="I8" s="196">
        <v>0</v>
      </c>
      <c r="J8" s="196">
        <v>0</v>
      </c>
      <c r="K8" s="196">
        <v>8.4499999999999993</v>
      </c>
      <c r="L8" s="196">
        <v>0.32</v>
      </c>
      <c r="M8" s="196">
        <v>1.03</v>
      </c>
      <c r="N8" s="196">
        <v>1.63</v>
      </c>
      <c r="O8" s="196">
        <v>2.44</v>
      </c>
      <c r="P8" s="196">
        <v>0.57999999999999996</v>
      </c>
      <c r="Q8" s="196">
        <v>0.15</v>
      </c>
      <c r="R8" s="196">
        <v>0</v>
      </c>
      <c r="S8" s="196">
        <v>0.39</v>
      </c>
      <c r="T8" s="196">
        <v>0</v>
      </c>
      <c r="U8" s="196">
        <v>2.06</v>
      </c>
      <c r="V8" s="196">
        <v>0.3</v>
      </c>
      <c r="W8" s="196">
        <v>0.66</v>
      </c>
      <c r="X8" s="196">
        <v>1.43</v>
      </c>
      <c r="Y8" s="196">
        <v>0</v>
      </c>
      <c r="Z8" s="196">
        <v>4.0599999999999996</v>
      </c>
      <c r="AA8" s="196">
        <v>1.1200000000000001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124.51</v>
      </c>
      <c r="AP8" s="196">
        <v>81.709999999999994</v>
      </c>
      <c r="AQ8" s="196">
        <v>0</v>
      </c>
      <c r="AR8" s="196">
        <v>0</v>
      </c>
      <c r="AS8" s="196">
        <v>0</v>
      </c>
      <c r="AT8" s="196">
        <v>38.51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29.57</v>
      </c>
      <c r="G9" s="196">
        <v>0</v>
      </c>
      <c r="H9" s="196">
        <v>0</v>
      </c>
      <c r="I9" s="196">
        <v>0</v>
      </c>
      <c r="J9" s="196">
        <v>0</v>
      </c>
      <c r="K9" s="196">
        <v>8.4499999999999993</v>
      </c>
      <c r="L9" s="196">
        <v>0.32</v>
      </c>
      <c r="M9" s="196">
        <v>1.03</v>
      </c>
      <c r="N9" s="196">
        <v>1.63</v>
      </c>
      <c r="O9" s="196">
        <v>2.44</v>
      </c>
      <c r="P9" s="196">
        <v>0.57999999999999996</v>
      </c>
      <c r="Q9" s="196">
        <v>0.15</v>
      </c>
      <c r="R9" s="196">
        <v>0</v>
      </c>
      <c r="S9" s="196">
        <v>0.39</v>
      </c>
      <c r="T9" s="196">
        <v>0</v>
      </c>
      <c r="U9" s="196">
        <v>2.06</v>
      </c>
      <c r="V9" s="196">
        <v>0.3</v>
      </c>
      <c r="W9" s="196">
        <v>0.66</v>
      </c>
      <c r="X9" s="196">
        <v>1.43</v>
      </c>
      <c r="Y9" s="196">
        <v>0</v>
      </c>
      <c r="Z9" s="196">
        <v>4.0599999999999996</v>
      </c>
      <c r="AA9" s="196">
        <v>1.1200000000000001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124.51</v>
      </c>
      <c r="AP9" s="196">
        <v>81.709999999999994</v>
      </c>
      <c r="AQ9" s="196">
        <v>0</v>
      </c>
      <c r="AR9" s="196">
        <v>0</v>
      </c>
      <c r="AS9" s="196">
        <v>0</v>
      </c>
      <c r="AT9" s="196">
        <v>38.51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29.57</v>
      </c>
      <c r="G10" s="196">
        <v>0</v>
      </c>
      <c r="H10" s="196">
        <v>0</v>
      </c>
      <c r="I10" s="196">
        <v>0</v>
      </c>
      <c r="J10" s="196">
        <v>0</v>
      </c>
      <c r="K10" s="196">
        <v>8.4600000000000009</v>
      </c>
      <c r="L10" s="196">
        <v>0.32</v>
      </c>
      <c r="M10" s="196">
        <v>1.03</v>
      </c>
      <c r="N10" s="196">
        <v>1.63</v>
      </c>
      <c r="O10" s="196">
        <v>2.44</v>
      </c>
      <c r="P10" s="196">
        <v>0.57999999999999996</v>
      </c>
      <c r="Q10" s="196">
        <v>0.15</v>
      </c>
      <c r="R10" s="196">
        <v>0</v>
      </c>
      <c r="S10" s="196">
        <v>0.39</v>
      </c>
      <c r="T10" s="196">
        <v>0</v>
      </c>
      <c r="U10" s="196">
        <v>2.06</v>
      </c>
      <c r="V10" s="196">
        <v>0.3</v>
      </c>
      <c r="W10" s="196">
        <v>0.66</v>
      </c>
      <c r="X10" s="196">
        <v>1.43</v>
      </c>
      <c r="Y10" s="196">
        <v>0</v>
      </c>
      <c r="Z10" s="196">
        <v>4.0599999999999996</v>
      </c>
      <c r="AA10" s="196">
        <v>1.1200000000000001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124.51</v>
      </c>
      <c r="AP10" s="196">
        <v>81.709999999999994</v>
      </c>
      <c r="AQ10" s="196">
        <v>0</v>
      </c>
      <c r="AR10" s="196">
        <v>0</v>
      </c>
      <c r="AS10" s="196">
        <v>0</v>
      </c>
      <c r="AT10" s="196">
        <v>38.51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29.57</v>
      </c>
      <c r="G11" s="196">
        <v>0</v>
      </c>
      <c r="H11" s="196">
        <v>0</v>
      </c>
      <c r="I11" s="196">
        <v>0</v>
      </c>
      <c r="J11" s="196">
        <v>0</v>
      </c>
      <c r="K11" s="196">
        <v>8.4600000000000009</v>
      </c>
      <c r="L11" s="196">
        <v>0.32</v>
      </c>
      <c r="M11" s="196">
        <v>1.03</v>
      </c>
      <c r="N11" s="196">
        <v>1.63</v>
      </c>
      <c r="O11" s="196">
        <v>2.44</v>
      </c>
      <c r="P11" s="196">
        <v>0.57999999999999996</v>
      </c>
      <c r="Q11" s="196">
        <v>0.15</v>
      </c>
      <c r="R11" s="196">
        <v>0</v>
      </c>
      <c r="S11" s="196">
        <v>0.39</v>
      </c>
      <c r="T11" s="196">
        <v>0</v>
      </c>
      <c r="U11" s="196">
        <v>2.06</v>
      </c>
      <c r="V11" s="196">
        <v>0.3</v>
      </c>
      <c r="W11" s="196">
        <v>0.66</v>
      </c>
      <c r="X11" s="196">
        <v>1.43</v>
      </c>
      <c r="Y11" s="196">
        <v>0</v>
      </c>
      <c r="Z11" s="196">
        <v>4.0599999999999996</v>
      </c>
      <c r="AA11" s="196">
        <v>1.1200000000000001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124.51</v>
      </c>
      <c r="AP11" s="196">
        <v>81.709999999999994</v>
      </c>
      <c r="AQ11" s="196">
        <v>0</v>
      </c>
      <c r="AR11" s="196">
        <v>0</v>
      </c>
      <c r="AS11" s="196">
        <v>0</v>
      </c>
      <c r="AT11" s="196">
        <v>38.51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29.57</v>
      </c>
      <c r="G12" s="196">
        <v>0</v>
      </c>
      <c r="H12" s="196">
        <v>0</v>
      </c>
      <c r="I12" s="196">
        <v>0</v>
      </c>
      <c r="J12" s="196">
        <v>0</v>
      </c>
      <c r="K12" s="196">
        <v>8.4600000000000009</v>
      </c>
      <c r="L12" s="196">
        <v>0.32</v>
      </c>
      <c r="M12" s="196">
        <v>1.03</v>
      </c>
      <c r="N12" s="196">
        <v>1.63</v>
      </c>
      <c r="O12" s="196">
        <v>2.44</v>
      </c>
      <c r="P12" s="196">
        <v>0.57999999999999996</v>
      </c>
      <c r="Q12" s="196">
        <v>0.15</v>
      </c>
      <c r="R12" s="196">
        <v>0</v>
      </c>
      <c r="S12" s="196">
        <v>0.39</v>
      </c>
      <c r="T12" s="196">
        <v>0</v>
      </c>
      <c r="U12" s="196">
        <v>2.06</v>
      </c>
      <c r="V12" s="196">
        <v>0.3</v>
      </c>
      <c r="W12" s="196">
        <v>0.66</v>
      </c>
      <c r="X12" s="196">
        <v>1.43</v>
      </c>
      <c r="Y12" s="196">
        <v>0</v>
      </c>
      <c r="Z12" s="196">
        <v>4.0599999999999996</v>
      </c>
      <c r="AA12" s="196">
        <v>1.1200000000000001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124.51</v>
      </c>
      <c r="AP12" s="196">
        <v>81.709999999999994</v>
      </c>
      <c r="AQ12" s="196">
        <v>0</v>
      </c>
      <c r="AR12" s="196">
        <v>0</v>
      </c>
      <c r="AS12" s="196">
        <v>0</v>
      </c>
      <c r="AT12" s="196">
        <v>38.51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29.57</v>
      </c>
      <c r="G13" s="196">
        <v>0</v>
      </c>
      <c r="H13" s="196">
        <v>0</v>
      </c>
      <c r="I13" s="196">
        <v>0</v>
      </c>
      <c r="J13" s="196">
        <v>0</v>
      </c>
      <c r="K13" s="196">
        <v>13.56</v>
      </c>
      <c r="L13" s="196">
        <v>0.32</v>
      </c>
      <c r="M13" s="196">
        <v>1.03</v>
      </c>
      <c r="N13" s="196">
        <v>1.63</v>
      </c>
      <c r="O13" s="196">
        <v>2.44</v>
      </c>
      <c r="P13" s="196">
        <v>0.57999999999999996</v>
      </c>
      <c r="Q13" s="196">
        <v>0.15</v>
      </c>
      <c r="R13" s="196">
        <v>0.49</v>
      </c>
      <c r="S13" s="196">
        <v>0.39</v>
      </c>
      <c r="T13" s="196">
        <v>0</v>
      </c>
      <c r="U13" s="196">
        <v>2.06</v>
      </c>
      <c r="V13" s="196">
        <v>0.3</v>
      </c>
      <c r="W13" s="196">
        <v>0.66</v>
      </c>
      <c r="X13" s="196">
        <v>1.43</v>
      </c>
      <c r="Y13" s="196">
        <v>0</v>
      </c>
      <c r="Z13" s="196">
        <v>4.0599999999999996</v>
      </c>
      <c r="AA13" s="196">
        <v>1.1200000000000001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124.51</v>
      </c>
      <c r="AP13" s="196">
        <v>81.709999999999994</v>
      </c>
      <c r="AQ13" s="196">
        <v>0</v>
      </c>
      <c r="AR13" s="196">
        <v>0</v>
      </c>
      <c r="AS13" s="196">
        <v>0</v>
      </c>
      <c r="AT13" s="196">
        <v>38.51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29.57</v>
      </c>
      <c r="G14" s="196">
        <v>0</v>
      </c>
      <c r="H14" s="196">
        <v>0</v>
      </c>
      <c r="I14" s="196">
        <v>0</v>
      </c>
      <c r="J14" s="196">
        <v>0</v>
      </c>
      <c r="K14" s="196">
        <v>8.4600000000000009</v>
      </c>
      <c r="L14" s="196">
        <v>0.32</v>
      </c>
      <c r="M14" s="196">
        <v>1.03</v>
      </c>
      <c r="N14" s="196">
        <v>1.63</v>
      </c>
      <c r="O14" s="196">
        <v>2.44</v>
      </c>
      <c r="P14" s="196">
        <v>0.57999999999999996</v>
      </c>
      <c r="Q14" s="196">
        <v>0.15</v>
      </c>
      <c r="R14" s="196">
        <v>0.49</v>
      </c>
      <c r="S14" s="196">
        <v>0.39</v>
      </c>
      <c r="T14" s="196">
        <v>0</v>
      </c>
      <c r="U14" s="196">
        <v>2.06</v>
      </c>
      <c r="V14" s="196">
        <v>0.3</v>
      </c>
      <c r="W14" s="196">
        <v>0.66</v>
      </c>
      <c r="X14" s="196">
        <v>1.43</v>
      </c>
      <c r="Y14" s="196">
        <v>0</v>
      </c>
      <c r="Z14" s="196">
        <v>4.0599999999999996</v>
      </c>
      <c r="AA14" s="196">
        <v>1.1200000000000001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124.51</v>
      </c>
      <c r="AP14" s="196">
        <v>81.709999999999994</v>
      </c>
      <c r="AQ14" s="196">
        <v>0</v>
      </c>
      <c r="AR14" s="196">
        <v>0</v>
      </c>
      <c r="AS14" s="196">
        <v>0</v>
      </c>
      <c r="AT14" s="196">
        <v>38.51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29.57</v>
      </c>
      <c r="G15" s="196">
        <v>0</v>
      </c>
      <c r="H15" s="196">
        <v>0</v>
      </c>
      <c r="I15" s="196">
        <v>0</v>
      </c>
      <c r="J15" s="196">
        <v>0</v>
      </c>
      <c r="K15" s="196">
        <v>8.4600000000000009</v>
      </c>
      <c r="L15" s="196">
        <v>6.53</v>
      </c>
      <c r="M15" s="196">
        <v>1.03</v>
      </c>
      <c r="N15" s="196">
        <v>1.63</v>
      </c>
      <c r="O15" s="196">
        <v>2.44</v>
      </c>
      <c r="P15" s="196">
        <v>0.57999999999999996</v>
      </c>
      <c r="Q15" s="196">
        <v>3.42</v>
      </c>
      <c r="R15" s="196">
        <v>9.91</v>
      </c>
      <c r="S15" s="196">
        <v>7.72</v>
      </c>
      <c r="T15" s="196">
        <v>0</v>
      </c>
      <c r="U15" s="196">
        <v>2.06</v>
      </c>
      <c r="V15" s="196">
        <v>0.3</v>
      </c>
      <c r="W15" s="196">
        <v>0.66</v>
      </c>
      <c r="X15" s="196">
        <v>1.43</v>
      </c>
      <c r="Y15" s="196">
        <v>0</v>
      </c>
      <c r="Z15" s="196">
        <v>4.0599999999999996</v>
      </c>
      <c r="AA15" s="196">
        <v>1.1200000000000001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124.51</v>
      </c>
      <c r="AP15" s="196">
        <v>81.709999999999994</v>
      </c>
      <c r="AQ15" s="196">
        <v>0</v>
      </c>
      <c r="AR15" s="196">
        <v>0</v>
      </c>
      <c r="AS15" s="196">
        <v>0</v>
      </c>
      <c r="AT15" s="196">
        <v>38.51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29.57</v>
      </c>
      <c r="G16" s="196">
        <v>0</v>
      </c>
      <c r="H16" s="196">
        <v>0</v>
      </c>
      <c r="I16" s="196">
        <v>0</v>
      </c>
      <c r="J16" s="196">
        <v>0</v>
      </c>
      <c r="K16" s="196">
        <v>8.4600000000000009</v>
      </c>
      <c r="L16" s="196">
        <v>6.53</v>
      </c>
      <c r="M16" s="196">
        <v>1.03</v>
      </c>
      <c r="N16" s="196">
        <v>1.63</v>
      </c>
      <c r="O16" s="196">
        <v>2.44</v>
      </c>
      <c r="P16" s="196">
        <v>0.57999999999999996</v>
      </c>
      <c r="Q16" s="196">
        <v>3.42</v>
      </c>
      <c r="R16" s="196">
        <v>9.91</v>
      </c>
      <c r="S16" s="196">
        <v>7.72</v>
      </c>
      <c r="T16" s="196">
        <v>0</v>
      </c>
      <c r="U16" s="196">
        <v>2.06</v>
      </c>
      <c r="V16" s="196">
        <v>0.3</v>
      </c>
      <c r="W16" s="196">
        <v>0.66</v>
      </c>
      <c r="X16" s="196">
        <v>1.43</v>
      </c>
      <c r="Y16" s="196">
        <v>0</v>
      </c>
      <c r="Z16" s="196">
        <v>4.0599999999999996</v>
      </c>
      <c r="AA16" s="196">
        <v>1.1200000000000001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124.51</v>
      </c>
      <c r="AP16" s="196">
        <v>81.709999999999994</v>
      </c>
      <c r="AQ16" s="196">
        <v>0</v>
      </c>
      <c r="AR16" s="196">
        <v>0</v>
      </c>
      <c r="AS16" s="196">
        <v>0</v>
      </c>
      <c r="AT16" s="196">
        <v>38.51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29.57</v>
      </c>
      <c r="G17" s="196">
        <v>0</v>
      </c>
      <c r="H17" s="196">
        <v>0</v>
      </c>
      <c r="I17" s="196">
        <v>0</v>
      </c>
      <c r="J17" s="196">
        <v>0</v>
      </c>
      <c r="K17" s="196">
        <v>8.4600000000000009</v>
      </c>
      <c r="L17" s="196">
        <v>6.53</v>
      </c>
      <c r="M17" s="196">
        <v>1.03</v>
      </c>
      <c r="N17" s="196">
        <v>1.63</v>
      </c>
      <c r="O17" s="196">
        <v>2.44</v>
      </c>
      <c r="P17" s="196">
        <v>0.57999999999999996</v>
      </c>
      <c r="Q17" s="196">
        <v>3.42</v>
      </c>
      <c r="R17" s="196">
        <v>9.91</v>
      </c>
      <c r="S17" s="196">
        <v>7.72</v>
      </c>
      <c r="T17" s="196">
        <v>0</v>
      </c>
      <c r="U17" s="196">
        <v>2.06</v>
      </c>
      <c r="V17" s="196">
        <v>0.3</v>
      </c>
      <c r="W17" s="196">
        <v>0.66</v>
      </c>
      <c r="X17" s="196">
        <v>1.43</v>
      </c>
      <c r="Y17" s="196">
        <v>0</v>
      </c>
      <c r="Z17" s="196">
        <v>4.0599999999999996</v>
      </c>
      <c r="AA17" s="196">
        <v>1.1200000000000001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124.51</v>
      </c>
      <c r="AP17" s="196">
        <v>81.709999999999994</v>
      </c>
      <c r="AQ17" s="196">
        <v>0</v>
      </c>
      <c r="AR17" s="196">
        <v>0</v>
      </c>
      <c r="AS17" s="196">
        <v>0</v>
      </c>
      <c r="AT17" s="196">
        <v>38.51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29.57</v>
      </c>
      <c r="G18" s="196">
        <v>0</v>
      </c>
      <c r="H18" s="196">
        <v>0</v>
      </c>
      <c r="I18" s="196">
        <v>0</v>
      </c>
      <c r="J18" s="196">
        <v>0</v>
      </c>
      <c r="K18" s="196">
        <v>8.4600000000000009</v>
      </c>
      <c r="L18" s="196">
        <v>6.53</v>
      </c>
      <c r="M18" s="196">
        <v>1.03</v>
      </c>
      <c r="N18" s="196">
        <v>1.63</v>
      </c>
      <c r="O18" s="196">
        <v>2.44</v>
      </c>
      <c r="P18" s="196">
        <v>0.57999999999999996</v>
      </c>
      <c r="Q18" s="196">
        <v>3.42</v>
      </c>
      <c r="R18" s="196">
        <v>9.91</v>
      </c>
      <c r="S18" s="196">
        <v>7.72</v>
      </c>
      <c r="T18" s="196">
        <v>0</v>
      </c>
      <c r="U18" s="196">
        <v>2.06</v>
      </c>
      <c r="V18" s="196">
        <v>0.3</v>
      </c>
      <c r="W18" s="196">
        <v>0.66</v>
      </c>
      <c r="X18" s="196">
        <v>1.43</v>
      </c>
      <c r="Y18" s="196">
        <v>0</v>
      </c>
      <c r="Z18" s="196">
        <v>4.0599999999999996</v>
      </c>
      <c r="AA18" s="196">
        <v>1.1200000000000001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124.51</v>
      </c>
      <c r="AP18" s="196">
        <v>81.709999999999994</v>
      </c>
      <c r="AQ18" s="196">
        <v>0</v>
      </c>
      <c r="AR18" s="196">
        <v>0</v>
      </c>
      <c r="AS18" s="196">
        <v>0</v>
      </c>
      <c r="AT18" s="196">
        <v>38.51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29.57</v>
      </c>
      <c r="G19" s="196">
        <v>0</v>
      </c>
      <c r="H19" s="196">
        <v>0</v>
      </c>
      <c r="I19" s="196">
        <v>0</v>
      </c>
      <c r="J19" s="196">
        <v>0</v>
      </c>
      <c r="K19" s="196">
        <v>8.4600000000000009</v>
      </c>
      <c r="L19" s="196">
        <v>6.53</v>
      </c>
      <c r="M19" s="196">
        <v>1.03</v>
      </c>
      <c r="N19" s="196">
        <v>1.63</v>
      </c>
      <c r="O19" s="196">
        <v>2.44</v>
      </c>
      <c r="P19" s="196">
        <v>0.57999999999999996</v>
      </c>
      <c r="Q19" s="196">
        <v>3.42</v>
      </c>
      <c r="R19" s="196">
        <v>1.03</v>
      </c>
      <c r="S19" s="196">
        <v>7.72</v>
      </c>
      <c r="T19" s="196">
        <v>0</v>
      </c>
      <c r="U19" s="196">
        <v>2.06</v>
      </c>
      <c r="V19" s="196">
        <v>0.21</v>
      </c>
      <c r="W19" s="196">
        <v>0.66</v>
      </c>
      <c r="X19" s="196">
        <v>1.43</v>
      </c>
      <c r="Y19" s="196">
        <v>0</v>
      </c>
      <c r="Z19" s="196">
        <v>4.0599999999999996</v>
      </c>
      <c r="AA19" s="196">
        <v>1.1200000000000001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124.51</v>
      </c>
      <c r="AP19" s="196">
        <v>81.709999999999994</v>
      </c>
      <c r="AQ19" s="196">
        <v>0</v>
      </c>
      <c r="AR19" s="196">
        <v>0</v>
      </c>
      <c r="AS19" s="196">
        <v>0</v>
      </c>
      <c r="AT19" s="196">
        <v>38.51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29.57</v>
      </c>
      <c r="G20" s="196">
        <v>0</v>
      </c>
      <c r="H20" s="196">
        <v>0</v>
      </c>
      <c r="I20" s="196">
        <v>0</v>
      </c>
      <c r="J20" s="196">
        <v>0</v>
      </c>
      <c r="K20" s="196">
        <v>8.4600000000000009</v>
      </c>
      <c r="L20" s="196">
        <v>0.32</v>
      </c>
      <c r="M20" s="196">
        <v>1.03</v>
      </c>
      <c r="N20" s="196">
        <v>1.63</v>
      </c>
      <c r="O20" s="196">
        <v>2.44</v>
      </c>
      <c r="P20" s="196">
        <v>0.57999999999999996</v>
      </c>
      <c r="Q20" s="196">
        <v>3.42</v>
      </c>
      <c r="R20" s="196">
        <v>0.49</v>
      </c>
      <c r="S20" s="196">
        <v>0.39</v>
      </c>
      <c r="T20" s="196">
        <v>0</v>
      </c>
      <c r="U20" s="196">
        <v>2.06</v>
      </c>
      <c r="V20" s="196">
        <v>0.21</v>
      </c>
      <c r="W20" s="196">
        <v>0.66</v>
      </c>
      <c r="X20" s="196">
        <v>1.43</v>
      </c>
      <c r="Y20" s="196">
        <v>0</v>
      </c>
      <c r="Z20" s="196">
        <v>4.0599999999999996</v>
      </c>
      <c r="AA20" s="196">
        <v>1.1200000000000001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124.51</v>
      </c>
      <c r="AP20" s="196">
        <v>81.709999999999994</v>
      </c>
      <c r="AQ20" s="196">
        <v>0</v>
      </c>
      <c r="AR20" s="196">
        <v>0</v>
      </c>
      <c r="AS20" s="196">
        <v>0</v>
      </c>
      <c r="AT20" s="196">
        <v>38.51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29.57</v>
      </c>
      <c r="G21" s="196">
        <v>0</v>
      </c>
      <c r="H21" s="196">
        <v>0</v>
      </c>
      <c r="I21" s="196">
        <v>0</v>
      </c>
      <c r="J21" s="196">
        <v>0</v>
      </c>
      <c r="K21" s="196">
        <v>8.4600000000000009</v>
      </c>
      <c r="L21" s="196">
        <v>0.32</v>
      </c>
      <c r="M21" s="196">
        <v>1.03</v>
      </c>
      <c r="N21" s="196">
        <v>1.63</v>
      </c>
      <c r="O21" s="196">
        <v>2.44</v>
      </c>
      <c r="P21" s="196">
        <v>0.57999999999999996</v>
      </c>
      <c r="Q21" s="196">
        <v>2.2799999999999998</v>
      </c>
      <c r="R21" s="196">
        <v>0.49</v>
      </c>
      <c r="S21" s="196">
        <v>0.39</v>
      </c>
      <c r="T21" s="196">
        <v>0</v>
      </c>
      <c r="U21" s="196">
        <v>2.06</v>
      </c>
      <c r="V21" s="196">
        <v>0.21</v>
      </c>
      <c r="W21" s="196">
        <v>0.66</v>
      </c>
      <c r="X21" s="196">
        <v>1.43</v>
      </c>
      <c r="Y21" s="196">
        <v>0</v>
      </c>
      <c r="Z21" s="196">
        <v>4.0599999999999996</v>
      </c>
      <c r="AA21" s="196">
        <v>1.1200000000000001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124.51</v>
      </c>
      <c r="AP21" s="196">
        <v>81.709999999999994</v>
      </c>
      <c r="AQ21" s="196">
        <v>0</v>
      </c>
      <c r="AR21" s="196">
        <v>0</v>
      </c>
      <c r="AS21" s="196">
        <v>0</v>
      </c>
      <c r="AT21" s="196">
        <v>38.51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29.57</v>
      </c>
      <c r="G22" s="196">
        <v>0</v>
      </c>
      <c r="H22" s="196">
        <v>0</v>
      </c>
      <c r="I22" s="196">
        <v>0</v>
      </c>
      <c r="J22" s="196">
        <v>0</v>
      </c>
      <c r="K22" s="196">
        <v>8.4600000000000009</v>
      </c>
      <c r="L22" s="196">
        <v>0.32</v>
      </c>
      <c r="M22" s="196">
        <v>1.03</v>
      </c>
      <c r="N22" s="196">
        <v>1.63</v>
      </c>
      <c r="O22" s="196">
        <v>2.44</v>
      </c>
      <c r="P22" s="196">
        <v>0.57999999999999996</v>
      </c>
      <c r="Q22" s="196">
        <v>0.48</v>
      </c>
      <c r="R22" s="196">
        <v>0.49</v>
      </c>
      <c r="S22" s="196">
        <v>0.39</v>
      </c>
      <c r="T22" s="196">
        <v>0</v>
      </c>
      <c r="U22" s="196">
        <v>2.06</v>
      </c>
      <c r="V22" s="196">
        <v>0.21</v>
      </c>
      <c r="W22" s="196">
        <v>0.66</v>
      </c>
      <c r="X22" s="196">
        <v>1.43</v>
      </c>
      <c r="Y22" s="196">
        <v>0</v>
      </c>
      <c r="Z22" s="196">
        <v>4.0599999999999996</v>
      </c>
      <c r="AA22" s="196">
        <v>1.1200000000000001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124.51</v>
      </c>
      <c r="AP22" s="196">
        <v>81.709999999999994</v>
      </c>
      <c r="AQ22" s="196">
        <v>0</v>
      </c>
      <c r="AR22" s="196">
        <v>0</v>
      </c>
      <c r="AS22" s="196">
        <v>0</v>
      </c>
      <c r="AT22" s="196">
        <v>38.51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29.57</v>
      </c>
      <c r="G23" s="196">
        <v>0</v>
      </c>
      <c r="H23" s="196">
        <v>0</v>
      </c>
      <c r="I23" s="196">
        <v>0</v>
      </c>
      <c r="J23" s="196">
        <v>0</v>
      </c>
      <c r="K23" s="196">
        <v>8.4600000000000009</v>
      </c>
      <c r="L23" s="196">
        <v>0.32</v>
      </c>
      <c r="M23" s="196">
        <v>1.03</v>
      </c>
      <c r="N23" s="196">
        <v>1.63</v>
      </c>
      <c r="O23" s="196">
        <v>2.44</v>
      </c>
      <c r="P23" s="196">
        <v>0.57999999999999996</v>
      </c>
      <c r="Q23" s="196">
        <v>0.15</v>
      </c>
      <c r="R23" s="196">
        <v>0.49</v>
      </c>
      <c r="S23" s="196">
        <v>0.39</v>
      </c>
      <c r="T23" s="196">
        <v>0</v>
      </c>
      <c r="U23" s="196">
        <v>2.06</v>
      </c>
      <c r="V23" s="196">
        <v>0.21</v>
      </c>
      <c r="W23" s="196">
        <v>0.66</v>
      </c>
      <c r="X23" s="196">
        <v>1.43</v>
      </c>
      <c r="Y23" s="196">
        <v>0</v>
      </c>
      <c r="Z23" s="196">
        <v>4.0599999999999996</v>
      </c>
      <c r="AA23" s="196">
        <v>1.1200000000000001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124.51</v>
      </c>
      <c r="AP23" s="196">
        <v>81.709999999999994</v>
      </c>
      <c r="AQ23" s="196">
        <v>0</v>
      </c>
      <c r="AR23" s="196">
        <v>0</v>
      </c>
      <c r="AS23" s="196">
        <v>0</v>
      </c>
      <c r="AT23" s="196">
        <v>38.51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29.57</v>
      </c>
      <c r="G24" s="196">
        <v>0</v>
      </c>
      <c r="H24" s="196">
        <v>0</v>
      </c>
      <c r="I24" s="196">
        <v>0</v>
      </c>
      <c r="J24" s="196">
        <v>0</v>
      </c>
      <c r="K24" s="196">
        <v>8.4600000000000009</v>
      </c>
      <c r="L24" s="196">
        <v>0.32</v>
      </c>
      <c r="M24" s="196">
        <v>1.03</v>
      </c>
      <c r="N24" s="196">
        <v>1.63</v>
      </c>
      <c r="O24" s="196">
        <v>2.44</v>
      </c>
      <c r="P24" s="196">
        <v>0.57999999999999996</v>
      </c>
      <c r="Q24" s="196">
        <v>0.32</v>
      </c>
      <c r="R24" s="196">
        <v>0.49</v>
      </c>
      <c r="S24" s="196">
        <v>0.39</v>
      </c>
      <c r="T24" s="196">
        <v>0</v>
      </c>
      <c r="U24" s="196">
        <v>2.06</v>
      </c>
      <c r="V24" s="196">
        <v>0.21</v>
      </c>
      <c r="W24" s="196">
        <v>0.66</v>
      </c>
      <c r="X24" s="196">
        <v>1.43</v>
      </c>
      <c r="Y24" s="196">
        <v>0</v>
      </c>
      <c r="Z24" s="196">
        <v>4.0599999999999996</v>
      </c>
      <c r="AA24" s="196">
        <v>1.1200000000000001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20.18</v>
      </c>
      <c r="AL24" s="196">
        <v>0</v>
      </c>
      <c r="AM24" s="196">
        <v>0</v>
      </c>
      <c r="AN24" s="196">
        <v>0</v>
      </c>
      <c r="AO24" s="196">
        <v>124.51</v>
      </c>
      <c r="AP24" s="196">
        <v>81.709999999999994</v>
      </c>
      <c r="AQ24" s="196">
        <v>0</v>
      </c>
      <c r="AR24" s="196">
        <v>0</v>
      </c>
      <c r="AS24" s="196">
        <v>0</v>
      </c>
      <c r="AT24" s="196">
        <v>38.51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29.57</v>
      </c>
      <c r="G25" s="196">
        <v>0</v>
      </c>
      <c r="H25" s="196">
        <v>0</v>
      </c>
      <c r="I25" s="196">
        <v>0</v>
      </c>
      <c r="J25" s="196">
        <v>0</v>
      </c>
      <c r="K25" s="196">
        <v>8.4600000000000009</v>
      </c>
      <c r="L25" s="196">
        <v>0.32</v>
      </c>
      <c r="M25" s="196">
        <v>1.03</v>
      </c>
      <c r="N25" s="196">
        <v>1.63</v>
      </c>
      <c r="O25" s="196">
        <v>2.44</v>
      </c>
      <c r="P25" s="196">
        <v>0.57999999999999996</v>
      </c>
      <c r="Q25" s="196">
        <v>0.15</v>
      </c>
      <c r="R25" s="196">
        <v>0.49</v>
      </c>
      <c r="S25" s="196">
        <v>0.39</v>
      </c>
      <c r="T25" s="196">
        <v>0</v>
      </c>
      <c r="U25" s="196">
        <v>2.06</v>
      </c>
      <c r="V25" s="196">
        <v>0.21</v>
      </c>
      <c r="W25" s="196">
        <v>0.66</v>
      </c>
      <c r="X25" s="196">
        <v>1.43</v>
      </c>
      <c r="Y25" s="196">
        <v>0</v>
      </c>
      <c r="Z25" s="196">
        <v>4.0599999999999996</v>
      </c>
      <c r="AA25" s="196">
        <v>1.1200000000000001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20.18</v>
      </c>
      <c r="AL25" s="196">
        <v>0</v>
      </c>
      <c r="AM25" s="196">
        <v>0</v>
      </c>
      <c r="AN25" s="196">
        <v>0</v>
      </c>
      <c r="AO25" s="196">
        <v>124.51</v>
      </c>
      <c r="AP25" s="196">
        <v>81.709999999999994</v>
      </c>
      <c r="AQ25" s="196">
        <v>0</v>
      </c>
      <c r="AR25" s="196">
        <v>0</v>
      </c>
      <c r="AS25" s="196">
        <v>0</v>
      </c>
      <c r="AT25" s="196">
        <v>38.51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29.57</v>
      </c>
      <c r="G26" s="196">
        <v>0</v>
      </c>
      <c r="H26" s="196">
        <v>0</v>
      </c>
      <c r="I26" s="196">
        <v>0</v>
      </c>
      <c r="J26" s="196">
        <v>0</v>
      </c>
      <c r="K26" s="196">
        <v>8.4600000000000009</v>
      </c>
      <c r="L26" s="196">
        <v>0.32</v>
      </c>
      <c r="M26" s="196">
        <v>1.03</v>
      </c>
      <c r="N26" s="196">
        <v>1.63</v>
      </c>
      <c r="O26" s="196">
        <v>2.44</v>
      </c>
      <c r="P26" s="196">
        <v>0.57999999999999996</v>
      </c>
      <c r="Q26" s="196">
        <v>0.15</v>
      </c>
      <c r="R26" s="196">
        <v>0.49</v>
      </c>
      <c r="S26" s="196">
        <v>0.39</v>
      </c>
      <c r="T26" s="196">
        <v>0</v>
      </c>
      <c r="U26" s="196">
        <v>2.06</v>
      </c>
      <c r="V26" s="196">
        <v>0.21</v>
      </c>
      <c r="W26" s="196">
        <v>0.66</v>
      </c>
      <c r="X26" s="196">
        <v>1.43</v>
      </c>
      <c r="Y26" s="196">
        <v>0</v>
      </c>
      <c r="Z26" s="196">
        <v>4.0599999999999996</v>
      </c>
      <c r="AA26" s="196">
        <v>1.1200000000000001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20.18</v>
      </c>
      <c r="AL26" s="196">
        <v>0</v>
      </c>
      <c r="AM26" s="196">
        <v>0</v>
      </c>
      <c r="AN26" s="196">
        <v>0</v>
      </c>
      <c r="AO26" s="196">
        <v>124.51</v>
      </c>
      <c r="AP26" s="196">
        <v>81.709999999999994</v>
      </c>
      <c r="AQ26" s="196">
        <v>0</v>
      </c>
      <c r="AR26" s="196">
        <v>0</v>
      </c>
      <c r="AS26" s="196">
        <v>0</v>
      </c>
      <c r="AT26" s="196">
        <v>38.51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29.33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0.32</v>
      </c>
      <c r="M27" s="196">
        <v>1.03</v>
      </c>
      <c r="N27" s="196">
        <v>1.63</v>
      </c>
      <c r="O27" s="196">
        <v>2.44</v>
      </c>
      <c r="P27" s="196">
        <v>0.57999999999999996</v>
      </c>
      <c r="Q27" s="196">
        <v>0.15</v>
      </c>
      <c r="R27" s="196">
        <v>0.49</v>
      </c>
      <c r="S27" s="196">
        <v>0.39</v>
      </c>
      <c r="T27" s="196">
        <v>0</v>
      </c>
      <c r="U27" s="196">
        <v>2.06</v>
      </c>
      <c r="V27" s="196">
        <v>0.21</v>
      </c>
      <c r="W27" s="196">
        <v>0.66</v>
      </c>
      <c r="X27" s="196">
        <v>1.43</v>
      </c>
      <c r="Y27" s="196">
        <v>0</v>
      </c>
      <c r="Z27" s="196">
        <v>4.0599999999999996</v>
      </c>
      <c r="AA27" s="196">
        <v>1.1200000000000001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20.18</v>
      </c>
      <c r="AL27" s="196">
        <v>0</v>
      </c>
      <c r="AM27" s="196">
        <v>0</v>
      </c>
      <c r="AN27" s="196">
        <v>0</v>
      </c>
      <c r="AO27" s="196">
        <v>124.51</v>
      </c>
      <c r="AP27" s="196">
        <v>81.709999999999994</v>
      </c>
      <c r="AQ27" s="196">
        <v>0</v>
      </c>
      <c r="AR27" s="196">
        <v>0</v>
      </c>
      <c r="AS27" s="196">
        <v>0</v>
      </c>
      <c r="AT27" s="196">
        <v>38.51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29.33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1.03</v>
      </c>
      <c r="N28" s="196">
        <v>1.63</v>
      </c>
      <c r="O28" s="196">
        <v>2.44</v>
      </c>
      <c r="P28" s="196">
        <v>0.57999999999999996</v>
      </c>
      <c r="Q28" s="196">
        <v>0.15</v>
      </c>
      <c r="R28" s="196">
        <v>0.49</v>
      </c>
      <c r="S28" s="196">
        <v>0</v>
      </c>
      <c r="T28" s="196">
        <v>0</v>
      </c>
      <c r="U28" s="196">
        <v>2.06</v>
      </c>
      <c r="V28" s="196">
        <v>0.21</v>
      </c>
      <c r="W28" s="196">
        <v>0.66</v>
      </c>
      <c r="X28" s="196">
        <v>1.43</v>
      </c>
      <c r="Y28" s="196">
        <v>0</v>
      </c>
      <c r="Z28" s="196">
        <v>4.0599999999999996</v>
      </c>
      <c r="AA28" s="196">
        <v>1.1200000000000001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124.51</v>
      </c>
      <c r="AP28" s="196">
        <v>81.709999999999994</v>
      </c>
      <c r="AQ28" s="196">
        <v>0</v>
      </c>
      <c r="AR28" s="196">
        <v>0</v>
      </c>
      <c r="AS28" s="196">
        <v>0</v>
      </c>
      <c r="AT28" s="196">
        <v>38.51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29.33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0.32</v>
      </c>
      <c r="M29" s="196">
        <v>1.03</v>
      </c>
      <c r="N29" s="196">
        <v>1.63</v>
      </c>
      <c r="O29" s="196">
        <v>2.44</v>
      </c>
      <c r="P29" s="196">
        <v>0.57999999999999996</v>
      </c>
      <c r="Q29" s="196">
        <v>0.15</v>
      </c>
      <c r="R29" s="196">
        <v>0.49</v>
      </c>
      <c r="S29" s="196">
        <v>0.38</v>
      </c>
      <c r="T29" s="196">
        <v>0</v>
      </c>
      <c r="U29" s="196">
        <v>2.06</v>
      </c>
      <c r="V29" s="196">
        <v>0.21</v>
      </c>
      <c r="W29" s="196">
        <v>0.66</v>
      </c>
      <c r="X29" s="196">
        <v>1.43</v>
      </c>
      <c r="Y29" s="196">
        <v>0</v>
      </c>
      <c r="Z29" s="196">
        <v>4.0599999999999996</v>
      </c>
      <c r="AA29" s="196">
        <v>1.1200000000000001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124.51</v>
      </c>
      <c r="AP29" s="196">
        <v>81.709999999999994</v>
      </c>
      <c r="AQ29" s="196">
        <v>0</v>
      </c>
      <c r="AR29" s="196">
        <v>0</v>
      </c>
      <c r="AS29" s="196">
        <v>0</v>
      </c>
      <c r="AT29" s="196">
        <v>38.51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29.33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0.32</v>
      </c>
      <c r="M30" s="196">
        <v>1.03</v>
      </c>
      <c r="N30" s="196">
        <v>1.63</v>
      </c>
      <c r="O30" s="196">
        <v>2.44</v>
      </c>
      <c r="P30" s="196">
        <v>0.57999999999999996</v>
      </c>
      <c r="Q30" s="196">
        <v>0.15</v>
      </c>
      <c r="R30" s="196">
        <v>0.49</v>
      </c>
      <c r="S30" s="196">
        <v>0.39</v>
      </c>
      <c r="T30" s="196">
        <v>0</v>
      </c>
      <c r="U30" s="196">
        <v>2.06</v>
      </c>
      <c r="V30" s="196">
        <v>0.21</v>
      </c>
      <c r="W30" s="196">
        <v>0.66</v>
      </c>
      <c r="X30" s="196">
        <v>1.43</v>
      </c>
      <c r="Y30" s="196">
        <v>0</v>
      </c>
      <c r="Z30" s="196">
        <v>4.0599999999999996</v>
      </c>
      <c r="AA30" s="196">
        <v>1.1200000000000001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20.18</v>
      </c>
      <c r="AL30" s="196">
        <v>0</v>
      </c>
      <c r="AM30" s="196">
        <v>0</v>
      </c>
      <c r="AN30" s="196">
        <v>0</v>
      </c>
      <c r="AO30" s="196">
        <v>124.51</v>
      </c>
      <c r="AP30" s="196">
        <v>81.709999999999994</v>
      </c>
      <c r="AQ30" s="196">
        <v>0</v>
      </c>
      <c r="AR30" s="196">
        <v>0</v>
      </c>
      <c r="AS30" s="196">
        <v>0</v>
      </c>
      <c r="AT30" s="196">
        <v>38.51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29.33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6.53</v>
      </c>
      <c r="M31" s="196">
        <v>1.03</v>
      </c>
      <c r="N31" s="196">
        <v>1.63</v>
      </c>
      <c r="O31" s="196">
        <v>2.44</v>
      </c>
      <c r="P31" s="196">
        <v>0.57999999999999996</v>
      </c>
      <c r="Q31" s="196">
        <v>3.42</v>
      </c>
      <c r="R31" s="196">
        <v>0.49</v>
      </c>
      <c r="S31" s="196">
        <v>7.72</v>
      </c>
      <c r="T31" s="196">
        <v>0</v>
      </c>
      <c r="U31" s="196">
        <v>2.06</v>
      </c>
      <c r="V31" s="196">
        <v>0.21</v>
      </c>
      <c r="W31" s="196">
        <v>0.66</v>
      </c>
      <c r="X31" s="196">
        <v>1.43</v>
      </c>
      <c r="Y31" s="196">
        <v>0</v>
      </c>
      <c r="Z31" s="196">
        <v>4.0599999999999996</v>
      </c>
      <c r="AA31" s="196">
        <v>1.1200000000000001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124.51</v>
      </c>
      <c r="AP31" s="196">
        <v>81.709999999999994</v>
      </c>
      <c r="AQ31" s="196">
        <v>0</v>
      </c>
      <c r="AR31" s="196">
        <v>0</v>
      </c>
      <c r="AS31" s="196">
        <v>0</v>
      </c>
      <c r="AT31" s="196">
        <v>38.51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29.33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6.53</v>
      </c>
      <c r="M32" s="196">
        <v>1.03</v>
      </c>
      <c r="N32" s="196">
        <v>1.63</v>
      </c>
      <c r="O32" s="196">
        <v>2.44</v>
      </c>
      <c r="P32" s="196">
        <v>0.57999999999999996</v>
      </c>
      <c r="Q32" s="196">
        <v>3.42</v>
      </c>
      <c r="R32" s="196">
        <v>9.91</v>
      </c>
      <c r="S32" s="196">
        <v>7.72</v>
      </c>
      <c r="T32" s="196">
        <v>0</v>
      </c>
      <c r="U32" s="196">
        <v>2.06</v>
      </c>
      <c r="V32" s="196">
        <v>0.21</v>
      </c>
      <c r="W32" s="196">
        <v>0.66</v>
      </c>
      <c r="X32" s="196">
        <v>1.43</v>
      </c>
      <c r="Y32" s="196">
        <v>0</v>
      </c>
      <c r="Z32" s="196">
        <v>4.0599999999999996</v>
      </c>
      <c r="AA32" s="196">
        <v>1.1200000000000001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124.51</v>
      </c>
      <c r="AP32" s="196">
        <v>81.709999999999994</v>
      </c>
      <c r="AQ32" s="196">
        <v>0</v>
      </c>
      <c r="AR32" s="196">
        <v>0</v>
      </c>
      <c r="AS32" s="196">
        <v>0</v>
      </c>
      <c r="AT32" s="196">
        <v>38.51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29.33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6.53</v>
      </c>
      <c r="M33" s="196">
        <v>1.03</v>
      </c>
      <c r="N33" s="196">
        <v>1.63</v>
      </c>
      <c r="O33" s="196">
        <v>2.44</v>
      </c>
      <c r="P33" s="196">
        <v>0.57999999999999996</v>
      </c>
      <c r="Q33" s="196">
        <v>3.42</v>
      </c>
      <c r="R33" s="196">
        <v>9.91</v>
      </c>
      <c r="S33" s="196">
        <v>7.72</v>
      </c>
      <c r="T33" s="196">
        <v>0</v>
      </c>
      <c r="U33" s="196">
        <v>2.06</v>
      </c>
      <c r="V33" s="196">
        <v>0.21</v>
      </c>
      <c r="W33" s="196">
        <v>0.66</v>
      </c>
      <c r="X33" s="196">
        <v>1.43</v>
      </c>
      <c r="Y33" s="196">
        <v>0</v>
      </c>
      <c r="Z33" s="196">
        <v>4.0599999999999996</v>
      </c>
      <c r="AA33" s="196">
        <v>1.1200000000000001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124.51</v>
      </c>
      <c r="AP33" s="196">
        <v>81.709999999999994</v>
      </c>
      <c r="AQ33" s="196">
        <v>0</v>
      </c>
      <c r="AR33" s="196">
        <v>0</v>
      </c>
      <c r="AS33" s="196">
        <v>0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18.45</v>
      </c>
      <c r="D34" s="196">
        <v>0</v>
      </c>
      <c r="E34" s="196">
        <v>0</v>
      </c>
      <c r="F34" s="196">
        <v>29.33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0.32</v>
      </c>
      <c r="M34" s="196">
        <v>1.03</v>
      </c>
      <c r="N34" s="196">
        <v>1.63</v>
      </c>
      <c r="O34" s="196">
        <v>2.44</v>
      </c>
      <c r="P34" s="196">
        <v>0.57999999999999996</v>
      </c>
      <c r="Q34" s="196">
        <v>0.87</v>
      </c>
      <c r="R34" s="196">
        <v>0.61</v>
      </c>
      <c r="S34" s="196">
        <v>0.97</v>
      </c>
      <c r="T34" s="196">
        <v>0</v>
      </c>
      <c r="U34" s="196">
        <v>2.06</v>
      </c>
      <c r="V34" s="196">
        <v>0.21</v>
      </c>
      <c r="W34" s="196">
        <v>0.66</v>
      </c>
      <c r="X34" s="196">
        <v>1.43</v>
      </c>
      <c r="Y34" s="196">
        <v>0</v>
      </c>
      <c r="Z34" s="196">
        <v>4.0599999999999996</v>
      </c>
      <c r="AA34" s="196">
        <v>1.1200000000000001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124.51</v>
      </c>
      <c r="AP34" s="196">
        <v>81.709999999999994</v>
      </c>
      <c r="AQ34" s="196">
        <v>0</v>
      </c>
      <c r="AR34" s="196">
        <v>0</v>
      </c>
      <c r="AS34" s="196">
        <v>0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29.1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0.32</v>
      </c>
      <c r="M35" s="196">
        <v>1.03</v>
      </c>
      <c r="N35" s="196">
        <v>1.63</v>
      </c>
      <c r="O35" s="196">
        <v>2.44</v>
      </c>
      <c r="P35" s="196">
        <v>0.57999999999999996</v>
      </c>
      <c r="Q35" s="196">
        <v>0</v>
      </c>
      <c r="R35" s="196">
        <v>0.49</v>
      </c>
      <c r="S35" s="196">
        <v>0.38</v>
      </c>
      <c r="T35" s="196">
        <v>0</v>
      </c>
      <c r="U35" s="196">
        <v>2.06</v>
      </c>
      <c r="V35" s="196">
        <v>0.21</v>
      </c>
      <c r="W35" s="196">
        <v>0.66</v>
      </c>
      <c r="X35" s="196">
        <v>1.43</v>
      </c>
      <c r="Y35" s="196">
        <v>0</v>
      </c>
      <c r="Z35" s="196">
        <v>4.0599999999999996</v>
      </c>
      <c r="AA35" s="196">
        <v>1.1200000000000001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124.51</v>
      </c>
      <c r="AP35" s="196">
        <v>81.709999999999994</v>
      </c>
      <c r="AQ35" s="196">
        <v>0</v>
      </c>
      <c r="AR35" s="196">
        <v>0</v>
      </c>
      <c r="AS35" s="196">
        <v>0</v>
      </c>
      <c r="AT35" s="196">
        <v>37.549999999999997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29.1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0.32</v>
      </c>
      <c r="M36" s="196">
        <v>1.03</v>
      </c>
      <c r="N36" s="196">
        <v>1.63</v>
      </c>
      <c r="O36" s="196">
        <v>2.44</v>
      </c>
      <c r="P36" s="196">
        <v>0.57999999999999996</v>
      </c>
      <c r="Q36" s="196">
        <v>0.15</v>
      </c>
      <c r="R36" s="196">
        <v>0.49</v>
      </c>
      <c r="S36" s="196">
        <v>0.38</v>
      </c>
      <c r="T36" s="196">
        <v>0</v>
      </c>
      <c r="U36" s="196">
        <v>2.06</v>
      </c>
      <c r="V36" s="196">
        <v>0.21</v>
      </c>
      <c r="W36" s="196">
        <v>0.66</v>
      </c>
      <c r="X36" s="196">
        <v>1.43</v>
      </c>
      <c r="Y36" s="196">
        <v>0</v>
      </c>
      <c r="Z36" s="196">
        <v>4.0599999999999996</v>
      </c>
      <c r="AA36" s="196">
        <v>1.1200000000000001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124.51</v>
      </c>
      <c r="AP36" s="196">
        <v>81.709999999999994</v>
      </c>
      <c r="AQ36" s="196">
        <v>0</v>
      </c>
      <c r="AR36" s="196">
        <v>0</v>
      </c>
      <c r="AS36" s="196">
        <v>0</v>
      </c>
      <c r="AT36" s="196">
        <v>37.549999999999997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29.1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0.32</v>
      </c>
      <c r="M37" s="196">
        <v>1.03</v>
      </c>
      <c r="N37" s="196">
        <v>1.63</v>
      </c>
      <c r="O37" s="196">
        <v>2.44</v>
      </c>
      <c r="P37" s="196">
        <v>0.57999999999999996</v>
      </c>
      <c r="Q37" s="196">
        <v>0.15</v>
      </c>
      <c r="R37" s="196">
        <v>0.49</v>
      </c>
      <c r="S37" s="196">
        <v>0.38</v>
      </c>
      <c r="T37" s="196">
        <v>0</v>
      </c>
      <c r="U37" s="196">
        <v>2.06</v>
      </c>
      <c r="V37" s="196">
        <v>0.21</v>
      </c>
      <c r="W37" s="196">
        <v>0.66</v>
      </c>
      <c r="X37" s="196">
        <v>1.43</v>
      </c>
      <c r="Y37" s="196">
        <v>0</v>
      </c>
      <c r="Z37" s="196">
        <v>4.0599999999999996</v>
      </c>
      <c r="AA37" s="196">
        <v>1.1200000000000001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124.51</v>
      </c>
      <c r="AP37" s="196">
        <v>81.709999999999994</v>
      </c>
      <c r="AQ37" s="196">
        <v>0</v>
      </c>
      <c r="AR37" s="196">
        <v>0</v>
      </c>
      <c r="AS37" s="196">
        <v>0</v>
      </c>
      <c r="AT37" s="196">
        <v>37.549999999999997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28.86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0.32</v>
      </c>
      <c r="M38" s="196">
        <v>1.03</v>
      </c>
      <c r="N38" s="196">
        <v>1.63</v>
      </c>
      <c r="O38" s="196">
        <v>2.44</v>
      </c>
      <c r="P38" s="196">
        <v>0.57999999999999996</v>
      </c>
      <c r="Q38" s="196">
        <v>0.15</v>
      </c>
      <c r="R38" s="196">
        <v>0.49</v>
      </c>
      <c r="S38" s="196">
        <v>0.38</v>
      </c>
      <c r="T38" s="196">
        <v>0</v>
      </c>
      <c r="U38" s="196">
        <v>2.06</v>
      </c>
      <c r="V38" s="196">
        <v>0.21</v>
      </c>
      <c r="W38" s="196">
        <v>0.66</v>
      </c>
      <c r="X38" s="196">
        <v>1.43</v>
      </c>
      <c r="Y38" s="196">
        <v>0</v>
      </c>
      <c r="Z38" s="196">
        <v>4.0599999999999996</v>
      </c>
      <c r="AA38" s="196">
        <v>1.1200000000000001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124.51</v>
      </c>
      <c r="AP38" s="196">
        <v>81.709999999999994</v>
      </c>
      <c r="AQ38" s="196">
        <v>0</v>
      </c>
      <c r="AR38" s="196">
        <v>0</v>
      </c>
      <c r="AS38" s="196">
        <v>0</v>
      </c>
      <c r="AT38" s="196">
        <v>37.549999999999997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18.22</v>
      </c>
      <c r="D39" s="196">
        <v>0</v>
      </c>
      <c r="E39" s="196">
        <v>0</v>
      </c>
      <c r="F39" s="196">
        <v>28.86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0.32</v>
      </c>
      <c r="M39" s="196">
        <v>1.03</v>
      </c>
      <c r="N39" s="196">
        <v>1.63</v>
      </c>
      <c r="O39" s="196">
        <v>2.44</v>
      </c>
      <c r="P39" s="196">
        <v>0.57999999999999996</v>
      </c>
      <c r="Q39" s="196">
        <v>0.15</v>
      </c>
      <c r="R39" s="196">
        <v>0.49</v>
      </c>
      <c r="S39" s="196">
        <v>0.38</v>
      </c>
      <c r="T39" s="196">
        <v>0</v>
      </c>
      <c r="U39" s="196">
        <v>2.06</v>
      </c>
      <c r="V39" s="196">
        <v>0.21</v>
      </c>
      <c r="W39" s="196">
        <v>0.66</v>
      </c>
      <c r="X39" s="196">
        <v>1.43</v>
      </c>
      <c r="Y39" s="196">
        <v>0</v>
      </c>
      <c r="Z39" s="196">
        <v>4.0599999999999996</v>
      </c>
      <c r="AA39" s="196">
        <v>1.1200000000000001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124.51</v>
      </c>
      <c r="AP39" s="196">
        <v>81.709999999999994</v>
      </c>
      <c r="AQ39" s="196">
        <v>0</v>
      </c>
      <c r="AR39" s="196">
        <v>0</v>
      </c>
      <c r="AS39" s="196">
        <v>0</v>
      </c>
      <c r="AT39" s="196">
        <v>37.549999999999997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18.22</v>
      </c>
      <c r="D40" s="196">
        <v>0</v>
      </c>
      <c r="E40" s="196">
        <v>0</v>
      </c>
      <c r="F40" s="196">
        <v>28.86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0.32</v>
      </c>
      <c r="M40" s="196">
        <v>1.03</v>
      </c>
      <c r="N40" s="196">
        <v>1.63</v>
      </c>
      <c r="O40" s="196">
        <v>2.44</v>
      </c>
      <c r="P40" s="196">
        <v>0.57999999999999996</v>
      </c>
      <c r="Q40" s="196">
        <v>0.15</v>
      </c>
      <c r="R40" s="196">
        <v>0.49</v>
      </c>
      <c r="S40" s="196">
        <v>0.38</v>
      </c>
      <c r="T40" s="196">
        <v>0</v>
      </c>
      <c r="U40" s="196">
        <v>2.06</v>
      </c>
      <c r="V40" s="196">
        <v>0.21</v>
      </c>
      <c r="W40" s="196">
        <v>0.66</v>
      </c>
      <c r="X40" s="196">
        <v>1.43</v>
      </c>
      <c r="Y40" s="196">
        <v>0</v>
      </c>
      <c r="Z40" s="196">
        <v>4.0599999999999996</v>
      </c>
      <c r="AA40" s="196">
        <v>1.1200000000000001</v>
      </c>
      <c r="AB40" s="196">
        <v>0</v>
      </c>
      <c r="AC40" s="196">
        <v>2.99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124.51</v>
      </c>
      <c r="AP40" s="196">
        <v>81.709999999999994</v>
      </c>
      <c r="AQ40" s="196">
        <v>0</v>
      </c>
      <c r="AR40" s="196">
        <v>0</v>
      </c>
      <c r="AS40" s="196">
        <v>0</v>
      </c>
      <c r="AT40" s="196">
        <v>37.549999999999997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18.22</v>
      </c>
      <c r="D41" s="196">
        <v>0</v>
      </c>
      <c r="E41" s="196">
        <v>0</v>
      </c>
      <c r="F41" s="196">
        <v>28.86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0.32</v>
      </c>
      <c r="M41" s="196">
        <v>1.03</v>
      </c>
      <c r="N41" s="196">
        <v>1.63</v>
      </c>
      <c r="O41" s="196">
        <v>2.44</v>
      </c>
      <c r="P41" s="196">
        <v>0.57999999999999996</v>
      </c>
      <c r="Q41" s="196">
        <v>0.15</v>
      </c>
      <c r="R41" s="196">
        <v>0.49</v>
      </c>
      <c r="S41" s="196">
        <v>0.38</v>
      </c>
      <c r="T41" s="196">
        <v>0</v>
      </c>
      <c r="U41" s="196">
        <v>2.06</v>
      </c>
      <c r="V41" s="196">
        <v>0.21</v>
      </c>
      <c r="W41" s="196">
        <v>0.66</v>
      </c>
      <c r="X41" s="196">
        <v>1.43</v>
      </c>
      <c r="Y41" s="196">
        <v>0</v>
      </c>
      <c r="Z41" s="196">
        <v>4.0599999999999996</v>
      </c>
      <c r="AA41" s="196">
        <v>1.1200000000000001</v>
      </c>
      <c r="AB41" s="196">
        <v>0</v>
      </c>
      <c r="AC41" s="196">
        <v>2.99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124.51</v>
      </c>
      <c r="AP41" s="196">
        <v>81.709999999999994</v>
      </c>
      <c r="AQ41" s="196">
        <v>0</v>
      </c>
      <c r="AR41" s="196">
        <v>0</v>
      </c>
      <c r="AS41" s="196">
        <v>0</v>
      </c>
      <c r="AT41" s="196">
        <v>37.549999999999997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18.22</v>
      </c>
      <c r="D42" s="196">
        <v>0</v>
      </c>
      <c r="E42" s="196">
        <v>0</v>
      </c>
      <c r="F42" s="196">
        <v>28.86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0.32</v>
      </c>
      <c r="M42" s="196">
        <v>1.03</v>
      </c>
      <c r="N42" s="196">
        <v>1.63</v>
      </c>
      <c r="O42" s="196">
        <v>2.44</v>
      </c>
      <c r="P42" s="196">
        <v>0.57999999999999996</v>
      </c>
      <c r="Q42" s="196">
        <v>0.15</v>
      </c>
      <c r="R42" s="196">
        <v>0.49</v>
      </c>
      <c r="S42" s="196">
        <v>0.38</v>
      </c>
      <c r="T42" s="196">
        <v>0</v>
      </c>
      <c r="U42" s="196">
        <v>2.06</v>
      </c>
      <c r="V42" s="196">
        <v>0.21</v>
      </c>
      <c r="W42" s="196">
        <v>0.66</v>
      </c>
      <c r="X42" s="196">
        <v>1.43</v>
      </c>
      <c r="Y42" s="196">
        <v>0</v>
      </c>
      <c r="Z42" s="196">
        <v>4.0599999999999996</v>
      </c>
      <c r="AA42" s="196">
        <v>1.1200000000000001</v>
      </c>
      <c r="AB42" s="196">
        <v>0</v>
      </c>
      <c r="AC42" s="196">
        <v>2.99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124.51</v>
      </c>
      <c r="AP42" s="196">
        <v>81.709999999999994</v>
      </c>
      <c r="AQ42" s="196">
        <v>0</v>
      </c>
      <c r="AR42" s="196">
        <v>0</v>
      </c>
      <c r="AS42" s="196">
        <v>0</v>
      </c>
      <c r="AT42" s="196">
        <v>37.549999999999997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18.22</v>
      </c>
      <c r="D43" s="196">
        <v>0</v>
      </c>
      <c r="E43" s="196">
        <v>0</v>
      </c>
      <c r="F43" s="196">
        <v>28.86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0.32</v>
      </c>
      <c r="M43" s="196">
        <v>1.03</v>
      </c>
      <c r="N43" s="196">
        <v>1.63</v>
      </c>
      <c r="O43" s="196">
        <v>2.44</v>
      </c>
      <c r="P43" s="196">
        <v>0.57999999999999996</v>
      </c>
      <c r="Q43" s="196">
        <v>0.15</v>
      </c>
      <c r="R43" s="196">
        <v>0.49</v>
      </c>
      <c r="S43" s="196">
        <v>0.38</v>
      </c>
      <c r="T43" s="196">
        <v>0</v>
      </c>
      <c r="U43" s="196">
        <v>2.06</v>
      </c>
      <c r="V43" s="196">
        <v>0.21</v>
      </c>
      <c r="W43" s="196">
        <v>0.66</v>
      </c>
      <c r="X43" s="196">
        <v>1.43</v>
      </c>
      <c r="Y43" s="196">
        <v>0</v>
      </c>
      <c r="Z43" s="196">
        <v>4.0599999999999996</v>
      </c>
      <c r="AA43" s="196">
        <v>1.1200000000000001</v>
      </c>
      <c r="AB43" s="196">
        <v>0</v>
      </c>
      <c r="AC43" s="196">
        <v>2.99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124.51</v>
      </c>
      <c r="AP43" s="196">
        <v>81.709999999999994</v>
      </c>
      <c r="AQ43" s="196">
        <v>0</v>
      </c>
      <c r="AR43" s="196">
        <v>0</v>
      </c>
      <c r="AS43" s="196">
        <v>0</v>
      </c>
      <c r="AT43" s="196">
        <v>37.549999999999997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18.22</v>
      </c>
      <c r="D44" s="196">
        <v>0</v>
      </c>
      <c r="E44" s="196">
        <v>0</v>
      </c>
      <c r="F44" s="196">
        <v>28.86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0.32</v>
      </c>
      <c r="M44" s="196">
        <v>1.03</v>
      </c>
      <c r="N44" s="196">
        <v>1.63</v>
      </c>
      <c r="O44" s="196">
        <v>2.44</v>
      </c>
      <c r="P44" s="196">
        <v>0.57999999999999996</v>
      </c>
      <c r="Q44" s="196">
        <v>0.15</v>
      </c>
      <c r="R44" s="196">
        <v>0.49</v>
      </c>
      <c r="S44" s="196">
        <v>0.38</v>
      </c>
      <c r="T44" s="196">
        <v>0</v>
      </c>
      <c r="U44" s="196">
        <v>2.06</v>
      </c>
      <c r="V44" s="196">
        <v>0.21</v>
      </c>
      <c r="W44" s="196">
        <v>0.66</v>
      </c>
      <c r="X44" s="196">
        <v>1.43</v>
      </c>
      <c r="Y44" s="196">
        <v>0</v>
      </c>
      <c r="Z44" s="196">
        <v>4.0599999999999996</v>
      </c>
      <c r="AA44" s="196">
        <v>1.1200000000000001</v>
      </c>
      <c r="AB44" s="196">
        <v>0</v>
      </c>
      <c r="AC44" s="196">
        <v>2.99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124.51</v>
      </c>
      <c r="AP44" s="196">
        <v>81.709999999999994</v>
      </c>
      <c r="AQ44" s="196">
        <v>0</v>
      </c>
      <c r="AR44" s="196">
        <v>0</v>
      </c>
      <c r="AS44" s="196">
        <v>0</v>
      </c>
      <c r="AT44" s="196">
        <v>37.549999999999997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18.22</v>
      </c>
      <c r="D45" s="196">
        <v>0</v>
      </c>
      <c r="E45" s="196">
        <v>0</v>
      </c>
      <c r="F45" s="196">
        <v>28.86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0.32</v>
      </c>
      <c r="M45" s="196">
        <v>1.03</v>
      </c>
      <c r="N45" s="196">
        <v>1.63</v>
      </c>
      <c r="O45" s="196">
        <v>2.44</v>
      </c>
      <c r="P45" s="196">
        <v>0.57999999999999996</v>
      </c>
      <c r="Q45" s="196">
        <v>0.73</v>
      </c>
      <c r="R45" s="196">
        <v>0.49</v>
      </c>
      <c r="S45" s="196">
        <v>0.27</v>
      </c>
      <c r="T45" s="196">
        <v>0</v>
      </c>
      <c r="U45" s="196">
        <v>2.06</v>
      </c>
      <c r="V45" s="196">
        <v>0.21</v>
      </c>
      <c r="W45" s="196">
        <v>0.66</v>
      </c>
      <c r="X45" s="196">
        <v>1.43</v>
      </c>
      <c r="Y45" s="196">
        <v>0</v>
      </c>
      <c r="Z45" s="196">
        <v>4.0599999999999996</v>
      </c>
      <c r="AA45" s="196">
        <v>1.1200000000000001</v>
      </c>
      <c r="AB45" s="196">
        <v>0</v>
      </c>
      <c r="AC45" s="196">
        <v>2.99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124.51</v>
      </c>
      <c r="AP45" s="196">
        <v>81.709999999999994</v>
      </c>
      <c r="AQ45" s="196">
        <v>0</v>
      </c>
      <c r="AR45" s="196">
        <v>0</v>
      </c>
      <c r="AS45" s="196">
        <v>0</v>
      </c>
      <c r="AT45" s="196">
        <v>37.549999999999997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18.22</v>
      </c>
      <c r="D46" s="196">
        <v>0</v>
      </c>
      <c r="E46" s="196">
        <v>0</v>
      </c>
      <c r="F46" s="196">
        <v>28.86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0.32</v>
      </c>
      <c r="M46" s="196">
        <v>1.03</v>
      </c>
      <c r="N46" s="196">
        <v>1.63</v>
      </c>
      <c r="O46" s="196">
        <v>2.44</v>
      </c>
      <c r="P46" s="196">
        <v>0.57999999999999996</v>
      </c>
      <c r="Q46" s="196">
        <v>0.73</v>
      </c>
      <c r="R46" s="196">
        <v>0.49</v>
      </c>
      <c r="S46" s="196">
        <v>0.27</v>
      </c>
      <c r="T46" s="196">
        <v>0</v>
      </c>
      <c r="U46" s="196">
        <v>2.06</v>
      </c>
      <c r="V46" s="196">
        <v>0.21</v>
      </c>
      <c r="W46" s="196">
        <v>0.66</v>
      </c>
      <c r="X46" s="196">
        <v>1.43</v>
      </c>
      <c r="Y46" s="196">
        <v>0</v>
      </c>
      <c r="Z46" s="196">
        <v>4.0599999999999996</v>
      </c>
      <c r="AA46" s="196">
        <v>1.1200000000000001</v>
      </c>
      <c r="AB46" s="196">
        <v>0</v>
      </c>
      <c r="AC46" s="196">
        <v>2.99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124.51</v>
      </c>
      <c r="AP46" s="196">
        <v>81.709999999999994</v>
      </c>
      <c r="AQ46" s="196">
        <v>0</v>
      </c>
      <c r="AR46" s="196">
        <v>0</v>
      </c>
      <c r="AS46" s="196">
        <v>0</v>
      </c>
      <c r="AT46" s="196">
        <v>37.549999999999997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17.989999999999998</v>
      </c>
      <c r="D47" s="196">
        <v>0</v>
      </c>
      <c r="E47" s="196">
        <v>0</v>
      </c>
      <c r="F47" s="196">
        <v>28.86</v>
      </c>
      <c r="G47" s="196">
        <v>0</v>
      </c>
      <c r="H47" s="196">
        <v>0</v>
      </c>
      <c r="I47" s="196">
        <v>0</v>
      </c>
      <c r="J47" s="196">
        <v>0</v>
      </c>
      <c r="K47" s="196">
        <v>14.27</v>
      </c>
      <c r="L47" s="196">
        <v>0.32</v>
      </c>
      <c r="M47" s="196">
        <v>1.03</v>
      </c>
      <c r="N47" s="196">
        <v>1.63</v>
      </c>
      <c r="O47" s="196">
        <v>2.44</v>
      </c>
      <c r="P47" s="196">
        <v>0.57999999999999996</v>
      </c>
      <c r="Q47" s="196">
        <v>0.78</v>
      </c>
      <c r="R47" s="196">
        <v>0.49</v>
      </c>
      <c r="S47" s="196">
        <v>0.38</v>
      </c>
      <c r="T47" s="196">
        <v>0</v>
      </c>
      <c r="U47" s="196">
        <v>2.06</v>
      </c>
      <c r="V47" s="196">
        <v>0</v>
      </c>
      <c r="W47" s="196">
        <v>0.66</v>
      </c>
      <c r="X47" s="196">
        <v>1.43</v>
      </c>
      <c r="Y47" s="196">
        <v>0</v>
      </c>
      <c r="Z47" s="196">
        <v>4.0599999999999996</v>
      </c>
      <c r="AA47" s="196">
        <v>1.1200000000000001</v>
      </c>
      <c r="AB47" s="196">
        <v>0</v>
      </c>
      <c r="AC47" s="196">
        <v>2.99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124.51</v>
      </c>
      <c r="AP47" s="196">
        <v>81.709999999999994</v>
      </c>
      <c r="AQ47" s="196">
        <v>0</v>
      </c>
      <c r="AR47" s="196">
        <v>0</v>
      </c>
      <c r="AS47" s="196">
        <v>0</v>
      </c>
      <c r="AT47" s="196">
        <v>37.549999999999997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17.989999999999998</v>
      </c>
      <c r="D48" s="196">
        <v>0</v>
      </c>
      <c r="E48" s="196">
        <v>0</v>
      </c>
      <c r="F48" s="196">
        <v>28.86</v>
      </c>
      <c r="G48" s="196">
        <v>0</v>
      </c>
      <c r="H48" s="196">
        <v>0</v>
      </c>
      <c r="I48" s="196">
        <v>0</v>
      </c>
      <c r="J48" s="196">
        <v>0</v>
      </c>
      <c r="K48" s="196">
        <v>14.58</v>
      </c>
      <c r="L48" s="196">
        <v>0.32</v>
      </c>
      <c r="M48" s="196">
        <v>1.03</v>
      </c>
      <c r="N48" s="196">
        <v>1.63</v>
      </c>
      <c r="O48" s="196">
        <v>2.44</v>
      </c>
      <c r="P48" s="196">
        <v>0.57999999999999996</v>
      </c>
      <c r="Q48" s="196">
        <v>1.4</v>
      </c>
      <c r="R48" s="196">
        <v>0.49</v>
      </c>
      <c r="S48" s="196">
        <v>0.38</v>
      </c>
      <c r="T48" s="196">
        <v>0</v>
      </c>
      <c r="U48" s="196">
        <v>2.06</v>
      </c>
      <c r="V48" s="196">
        <v>0</v>
      </c>
      <c r="W48" s="196">
        <v>0.66</v>
      </c>
      <c r="X48" s="196">
        <v>1.43</v>
      </c>
      <c r="Y48" s="196">
        <v>0</v>
      </c>
      <c r="Z48" s="196">
        <v>4.0599999999999996</v>
      </c>
      <c r="AA48" s="196">
        <v>1.1200000000000001</v>
      </c>
      <c r="AB48" s="196">
        <v>0</v>
      </c>
      <c r="AC48" s="196">
        <v>2.99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124.51</v>
      </c>
      <c r="AP48" s="196">
        <v>81.709999999999994</v>
      </c>
      <c r="AQ48" s="196">
        <v>0</v>
      </c>
      <c r="AR48" s="196">
        <v>0</v>
      </c>
      <c r="AS48" s="196">
        <v>0</v>
      </c>
      <c r="AT48" s="196">
        <v>37.549999999999997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17.989999999999998</v>
      </c>
      <c r="D49" s="196">
        <v>0</v>
      </c>
      <c r="E49" s="196">
        <v>0</v>
      </c>
      <c r="F49" s="196">
        <v>28.86</v>
      </c>
      <c r="G49" s="196">
        <v>0</v>
      </c>
      <c r="H49" s="196">
        <v>0</v>
      </c>
      <c r="I49" s="196">
        <v>0</v>
      </c>
      <c r="J49" s="196">
        <v>0</v>
      </c>
      <c r="K49" s="196">
        <v>4.1500000000000004</v>
      </c>
      <c r="L49" s="196">
        <v>-54.64</v>
      </c>
      <c r="M49" s="196">
        <v>1.03</v>
      </c>
      <c r="N49" s="196">
        <v>1.63</v>
      </c>
      <c r="O49" s="196">
        <v>2.44</v>
      </c>
      <c r="P49" s="196">
        <v>0.57999999999999996</v>
      </c>
      <c r="Q49" s="196">
        <v>1.4</v>
      </c>
      <c r="R49" s="196">
        <v>0.49</v>
      </c>
      <c r="S49" s="196">
        <v>0.38</v>
      </c>
      <c r="T49" s="196">
        <v>0</v>
      </c>
      <c r="U49" s="196">
        <v>2.06</v>
      </c>
      <c r="V49" s="196">
        <v>0</v>
      </c>
      <c r="W49" s="196">
        <v>0.66</v>
      </c>
      <c r="X49" s="196">
        <v>1.43</v>
      </c>
      <c r="Y49" s="196">
        <v>0</v>
      </c>
      <c r="Z49" s="196">
        <v>4.0599999999999996</v>
      </c>
      <c r="AA49" s="196">
        <v>1.1200000000000001</v>
      </c>
      <c r="AB49" s="196">
        <v>0</v>
      </c>
      <c r="AC49" s="196">
        <v>2.99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124.51</v>
      </c>
      <c r="AP49" s="196">
        <v>81.709999999999994</v>
      </c>
      <c r="AQ49" s="196">
        <v>0</v>
      </c>
      <c r="AR49" s="196">
        <v>0</v>
      </c>
      <c r="AS49" s="196">
        <v>0</v>
      </c>
      <c r="AT49" s="196">
        <v>37.549999999999997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17.989999999999998</v>
      </c>
      <c r="D50" s="196">
        <v>0</v>
      </c>
      <c r="E50" s="196">
        <v>0</v>
      </c>
      <c r="F50" s="196">
        <v>28.86</v>
      </c>
      <c r="G50" s="196">
        <v>0</v>
      </c>
      <c r="H50" s="196">
        <v>0</v>
      </c>
      <c r="I50" s="196">
        <v>0</v>
      </c>
      <c r="J50" s="196">
        <v>0</v>
      </c>
      <c r="K50" s="196">
        <v>1.29</v>
      </c>
      <c r="L50" s="196">
        <v>-122.32</v>
      </c>
      <c r="M50" s="196">
        <v>1.03</v>
      </c>
      <c r="N50" s="196">
        <v>1.63</v>
      </c>
      <c r="O50" s="196">
        <v>2.44</v>
      </c>
      <c r="P50" s="196">
        <v>0.57999999999999996</v>
      </c>
      <c r="Q50" s="196">
        <v>2.0299999999999998</v>
      </c>
      <c r="R50" s="196">
        <v>0.49</v>
      </c>
      <c r="S50" s="196">
        <v>0.38</v>
      </c>
      <c r="T50" s="196">
        <v>0</v>
      </c>
      <c r="U50" s="196">
        <v>2.06</v>
      </c>
      <c r="V50" s="196">
        <v>0</v>
      </c>
      <c r="W50" s="196">
        <v>0.66</v>
      </c>
      <c r="X50" s="196">
        <v>1.43</v>
      </c>
      <c r="Y50" s="196">
        <v>0</v>
      </c>
      <c r="Z50" s="196">
        <v>4.0599999999999996</v>
      </c>
      <c r="AA50" s="196">
        <v>1.1200000000000001</v>
      </c>
      <c r="AB50" s="196">
        <v>0</v>
      </c>
      <c r="AC50" s="196">
        <v>2.99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124.51</v>
      </c>
      <c r="AP50" s="196">
        <v>81.709999999999994</v>
      </c>
      <c r="AQ50" s="196">
        <v>0</v>
      </c>
      <c r="AR50" s="196">
        <v>0</v>
      </c>
      <c r="AS50" s="196">
        <v>0</v>
      </c>
      <c r="AT50" s="196">
        <v>37.549999999999997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17.760000000000002</v>
      </c>
      <c r="D51" s="196">
        <v>0</v>
      </c>
      <c r="E51" s="196">
        <v>0</v>
      </c>
      <c r="F51" s="196">
        <v>28.38</v>
      </c>
      <c r="G51" s="196">
        <v>0</v>
      </c>
      <c r="H51" s="196">
        <v>0</v>
      </c>
      <c r="I51" s="196">
        <v>0</v>
      </c>
      <c r="J51" s="196">
        <v>0</v>
      </c>
      <c r="K51" s="196">
        <v>1.29</v>
      </c>
      <c r="L51" s="196">
        <v>-180.33</v>
      </c>
      <c r="M51" s="196">
        <v>1.03</v>
      </c>
      <c r="N51" s="196">
        <v>1.63</v>
      </c>
      <c r="O51" s="196">
        <v>2.44</v>
      </c>
      <c r="P51" s="196">
        <v>0.57999999999999996</v>
      </c>
      <c r="Q51" s="196">
        <v>2.0299999999999998</v>
      </c>
      <c r="R51" s="196">
        <v>0.49</v>
      </c>
      <c r="S51" s="196">
        <v>0.38</v>
      </c>
      <c r="T51" s="196">
        <v>0</v>
      </c>
      <c r="U51" s="196">
        <v>2.06</v>
      </c>
      <c r="V51" s="196">
        <v>0</v>
      </c>
      <c r="W51" s="196">
        <v>0.66</v>
      </c>
      <c r="X51" s="196">
        <v>1.43</v>
      </c>
      <c r="Y51" s="196">
        <v>0</v>
      </c>
      <c r="Z51" s="196">
        <v>4.0599999999999996</v>
      </c>
      <c r="AA51" s="196">
        <v>1.1200000000000001</v>
      </c>
      <c r="AB51" s="196">
        <v>0</v>
      </c>
      <c r="AC51" s="196">
        <v>3.99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124.51</v>
      </c>
      <c r="AP51" s="196">
        <v>81.709999999999994</v>
      </c>
      <c r="AQ51" s="196">
        <v>0</v>
      </c>
      <c r="AR51" s="196">
        <v>0</v>
      </c>
      <c r="AS51" s="196">
        <v>0</v>
      </c>
      <c r="AT51" s="196">
        <v>37.549999999999997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17.760000000000002</v>
      </c>
      <c r="D52" s="196">
        <v>0</v>
      </c>
      <c r="E52" s="196">
        <v>0</v>
      </c>
      <c r="F52" s="196">
        <v>28.38</v>
      </c>
      <c r="G52" s="196">
        <v>0</v>
      </c>
      <c r="H52" s="196">
        <v>0</v>
      </c>
      <c r="I52" s="196">
        <v>0</v>
      </c>
      <c r="J52" s="196">
        <v>0</v>
      </c>
      <c r="K52" s="196">
        <v>7.95</v>
      </c>
      <c r="L52" s="196">
        <v>-180.33</v>
      </c>
      <c r="M52" s="196">
        <v>1.03</v>
      </c>
      <c r="N52" s="196">
        <v>1.63</v>
      </c>
      <c r="O52" s="196">
        <v>2.44</v>
      </c>
      <c r="P52" s="196">
        <v>0.57999999999999996</v>
      </c>
      <c r="Q52" s="196">
        <v>2.0299999999999998</v>
      </c>
      <c r="R52" s="196">
        <v>0.49</v>
      </c>
      <c r="S52" s="196">
        <v>0.38</v>
      </c>
      <c r="T52" s="196">
        <v>0</v>
      </c>
      <c r="U52" s="196">
        <v>2.06</v>
      </c>
      <c r="V52" s="196">
        <v>0</v>
      </c>
      <c r="W52" s="196">
        <v>0.66</v>
      </c>
      <c r="X52" s="196">
        <v>1.43</v>
      </c>
      <c r="Y52" s="196">
        <v>0</v>
      </c>
      <c r="Z52" s="196">
        <v>4.0599999999999996</v>
      </c>
      <c r="AA52" s="196">
        <v>1.1200000000000001</v>
      </c>
      <c r="AB52" s="196">
        <v>0</v>
      </c>
      <c r="AC52" s="196">
        <v>3.99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124.51</v>
      </c>
      <c r="AP52" s="196">
        <v>81.709999999999994</v>
      </c>
      <c r="AQ52" s="196">
        <v>0</v>
      </c>
      <c r="AR52" s="196">
        <v>0</v>
      </c>
      <c r="AS52" s="196">
        <v>0</v>
      </c>
      <c r="AT52" s="196">
        <v>37.549999999999997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17.760000000000002</v>
      </c>
      <c r="D53" s="196">
        <v>0</v>
      </c>
      <c r="E53" s="196">
        <v>0</v>
      </c>
      <c r="F53" s="196">
        <v>28.38</v>
      </c>
      <c r="G53" s="196">
        <v>0</v>
      </c>
      <c r="H53" s="196">
        <v>0</v>
      </c>
      <c r="I53" s="196">
        <v>0</v>
      </c>
      <c r="J53" s="196">
        <v>0</v>
      </c>
      <c r="K53" s="196">
        <v>1.75</v>
      </c>
      <c r="L53" s="196">
        <v>-180.33</v>
      </c>
      <c r="M53" s="196">
        <v>1.03</v>
      </c>
      <c r="N53" s="196">
        <v>1.63</v>
      </c>
      <c r="O53" s="196">
        <v>2.44</v>
      </c>
      <c r="P53" s="196">
        <v>0.57999999999999996</v>
      </c>
      <c r="Q53" s="196">
        <v>2.66</v>
      </c>
      <c r="R53" s="196">
        <v>0.49</v>
      </c>
      <c r="S53" s="196">
        <v>0.38</v>
      </c>
      <c r="T53" s="196">
        <v>0</v>
      </c>
      <c r="U53" s="196">
        <v>2.06</v>
      </c>
      <c r="V53" s="196">
        <v>0.21</v>
      </c>
      <c r="W53" s="196">
        <v>0.66</v>
      </c>
      <c r="X53" s="196">
        <v>1.43</v>
      </c>
      <c r="Y53" s="196">
        <v>0</v>
      </c>
      <c r="Z53" s="196">
        <v>4.0599999999999996</v>
      </c>
      <c r="AA53" s="196">
        <v>1.1200000000000001</v>
      </c>
      <c r="AB53" s="196">
        <v>0</v>
      </c>
      <c r="AC53" s="196">
        <v>3.99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124.51</v>
      </c>
      <c r="AP53" s="196">
        <v>81.709999999999994</v>
      </c>
      <c r="AQ53" s="196">
        <v>0</v>
      </c>
      <c r="AR53" s="196">
        <v>0</v>
      </c>
      <c r="AS53" s="196">
        <v>0</v>
      </c>
      <c r="AT53" s="196">
        <v>37.549999999999997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17.760000000000002</v>
      </c>
      <c r="D54" s="196">
        <v>0</v>
      </c>
      <c r="E54" s="196">
        <v>0</v>
      </c>
      <c r="F54" s="196">
        <v>28.38</v>
      </c>
      <c r="G54" s="196">
        <v>0</v>
      </c>
      <c r="H54" s="196">
        <v>0</v>
      </c>
      <c r="I54" s="196">
        <v>0</v>
      </c>
      <c r="J54" s="196">
        <v>0</v>
      </c>
      <c r="K54" s="196">
        <v>2.2200000000000002</v>
      </c>
      <c r="L54" s="196">
        <v>-180.33</v>
      </c>
      <c r="M54" s="196">
        <v>1.03</v>
      </c>
      <c r="N54" s="196">
        <v>1.63</v>
      </c>
      <c r="O54" s="196">
        <v>2.44</v>
      </c>
      <c r="P54" s="196">
        <v>0.57999999999999996</v>
      </c>
      <c r="Q54" s="196">
        <v>2.66</v>
      </c>
      <c r="R54" s="196">
        <v>0.49</v>
      </c>
      <c r="S54" s="196">
        <v>0.38</v>
      </c>
      <c r="T54" s="196">
        <v>0</v>
      </c>
      <c r="U54" s="196">
        <v>2.06</v>
      </c>
      <c r="V54" s="196">
        <v>0.21</v>
      </c>
      <c r="W54" s="196">
        <v>0.66</v>
      </c>
      <c r="X54" s="196">
        <v>1.43</v>
      </c>
      <c r="Y54" s="196">
        <v>0</v>
      </c>
      <c r="Z54" s="196">
        <v>4.0599999999999996</v>
      </c>
      <c r="AA54" s="196">
        <v>1.1200000000000001</v>
      </c>
      <c r="AB54" s="196">
        <v>0</v>
      </c>
      <c r="AC54" s="196">
        <v>3.99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124.51</v>
      </c>
      <c r="AP54" s="196">
        <v>81.709999999999994</v>
      </c>
      <c r="AQ54" s="196">
        <v>0</v>
      </c>
      <c r="AR54" s="196">
        <v>0</v>
      </c>
      <c r="AS54" s="196">
        <v>0</v>
      </c>
      <c r="AT54" s="196">
        <v>37.549999999999997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17.760000000000002</v>
      </c>
      <c r="D55" s="196">
        <v>0</v>
      </c>
      <c r="E55" s="196">
        <v>0</v>
      </c>
      <c r="F55" s="196">
        <v>28.14</v>
      </c>
      <c r="G55" s="196">
        <v>0</v>
      </c>
      <c r="H55" s="196">
        <v>0</v>
      </c>
      <c r="I55" s="196">
        <v>0</v>
      </c>
      <c r="J55" s="196">
        <v>0</v>
      </c>
      <c r="K55" s="196">
        <v>1.32</v>
      </c>
      <c r="L55" s="196">
        <v>-180.33</v>
      </c>
      <c r="M55" s="196">
        <v>4.6399999999999997</v>
      </c>
      <c r="N55" s="196">
        <v>1.63</v>
      </c>
      <c r="O55" s="196">
        <v>2.44</v>
      </c>
      <c r="P55" s="196">
        <v>0.57999999999999996</v>
      </c>
      <c r="Q55" s="196">
        <v>3.28</v>
      </c>
      <c r="R55" s="196">
        <v>0.49</v>
      </c>
      <c r="S55" s="196">
        <v>0.38</v>
      </c>
      <c r="T55" s="196">
        <v>0</v>
      </c>
      <c r="U55" s="196">
        <v>2.06</v>
      </c>
      <c r="V55" s="196">
        <v>0.21</v>
      </c>
      <c r="W55" s="196">
        <v>0.66</v>
      </c>
      <c r="X55" s="196">
        <v>1.43</v>
      </c>
      <c r="Y55" s="196">
        <v>0</v>
      </c>
      <c r="Z55" s="196">
        <v>4.0599999999999996</v>
      </c>
      <c r="AA55" s="196">
        <v>1.1200000000000001</v>
      </c>
      <c r="AB55" s="196">
        <v>0</v>
      </c>
      <c r="AC55" s="196">
        <v>4.99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124.51</v>
      </c>
      <c r="AP55" s="196">
        <v>81.709999999999994</v>
      </c>
      <c r="AQ55" s="196">
        <v>0</v>
      </c>
      <c r="AR55" s="196">
        <v>0</v>
      </c>
      <c r="AS55" s="196">
        <v>0</v>
      </c>
      <c r="AT55" s="196">
        <v>37.549999999999997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17.760000000000002</v>
      </c>
      <c r="D56" s="196">
        <v>0</v>
      </c>
      <c r="E56" s="196">
        <v>0</v>
      </c>
      <c r="F56" s="196">
        <v>28.14</v>
      </c>
      <c r="G56" s="196">
        <v>0</v>
      </c>
      <c r="H56" s="196">
        <v>0</v>
      </c>
      <c r="I56" s="196">
        <v>0</v>
      </c>
      <c r="J56" s="196">
        <v>0</v>
      </c>
      <c r="K56" s="196">
        <v>8.39</v>
      </c>
      <c r="L56" s="196">
        <v>-180.33</v>
      </c>
      <c r="M56" s="196">
        <v>-1.29</v>
      </c>
      <c r="N56" s="196">
        <v>1.63</v>
      </c>
      <c r="O56" s="196">
        <v>2.44</v>
      </c>
      <c r="P56" s="196">
        <v>0.57999999999999996</v>
      </c>
      <c r="Q56" s="196">
        <v>3.28</v>
      </c>
      <c r="R56" s="196">
        <v>0.49</v>
      </c>
      <c r="S56" s="196">
        <v>0.38</v>
      </c>
      <c r="T56" s="196">
        <v>0</v>
      </c>
      <c r="U56" s="196">
        <v>2.06</v>
      </c>
      <c r="V56" s="196">
        <v>0.21</v>
      </c>
      <c r="W56" s="196">
        <v>0.66</v>
      </c>
      <c r="X56" s="196">
        <v>1.43</v>
      </c>
      <c r="Y56" s="196">
        <v>0</v>
      </c>
      <c r="Z56" s="196">
        <v>4.0599999999999996</v>
      </c>
      <c r="AA56" s="196">
        <v>1.1200000000000001</v>
      </c>
      <c r="AB56" s="196">
        <v>0</v>
      </c>
      <c r="AC56" s="196">
        <v>4.99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124.51</v>
      </c>
      <c r="AP56" s="196">
        <v>81.709999999999994</v>
      </c>
      <c r="AQ56" s="196">
        <v>0</v>
      </c>
      <c r="AR56" s="196">
        <v>0</v>
      </c>
      <c r="AS56" s="196">
        <v>0</v>
      </c>
      <c r="AT56" s="196">
        <v>37.549999999999997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17.760000000000002</v>
      </c>
      <c r="D57" s="196">
        <v>0</v>
      </c>
      <c r="E57" s="196">
        <v>0</v>
      </c>
      <c r="F57" s="196">
        <v>28.14</v>
      </c>
      <c r="G57" s="196">
        <v>0</v>
      </c>
      <c r="H57" s="196">
        <v>0</v>
      </c>
      <c r="I57" s="196">
        <v>0</v>
      </c>
      <c r="J57" s="196">
        <v>0</v>
      </c>
      <c r="K57" s="196">
        <v>5.75</v>
      </c>
      <c r="L57" s="196">
        <v>-180.33</v>
      </c>
      <c r="M57" s="196">
        <v>-4.47</v>
      </c>
      <c r="N57" s="196">
        <v>1.63</v>
      </c>
      <c r="O57" s="196">
        <v>2.44</v>
      </c>
      <c r="P57" s="196">
        <v>0.57999999999999996</v>
      </c>
      <c r="Q57" s="196">
        <v>3.91</v>
      </c>
      <c r="R57" s="196">
        <v>0.49</v>
      </c>
      <c r="S57" s="196">
        <v>0.38</v>
      </c>
      <c r="T57" s="196">
        <v>0</v>
      </c>
      <c r="U57" s="196">
        <v>2.06</v>
      </c>
      <c r="V57" s="196">
        <v>0.21</v>
      </c>
      <c r="W57" s="196">
        <v>0.66</v>
      </c>
      <c r="X57" s="196">
        <v>1.43</v>
      </c>
      <c r="Y57" s="196">
        <v>0</v>
      </c>
      <c r="Z57" s="196">
        <v>4.0599999999999996</v>
      </c>
      <c r="AA57" s="196">
        <v>1.1200000000000001</v>
      </c>
      <c r="AB57" s="196">
        <v>0</v>
      </c>
      <c r="AC57" s="196">
        <v>4.99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124.51</v>
      </c>
      <c r="AP57" s="196">
        <v>81.709999999999994</v>
      </c>
      <c r="AQ57" s="196">
        <v>0</v>
      </c>
      <c r="AR57" s="196">
        <v>0</v>
      </c>
      <c r="AS57" s="196">
        <v>0</v>
      </c>
      <c r="AT57" s="196">
        <v>34.659999999999997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17.760000000000002</v>
      </c>
      <c r="D58" s="196">
        <v>0</v>
      </c>
      <c r="E58" s="196">
        <v>0</v>
      </c>
      <c r="F58" s="196">
        <v>28.14</v>
      </c>
      <c r="G58" s="196">
        <v>0</v>
      </c>
      <c r="H58" s="196">
        <v>0</v>
      </c>
      <c r="I58" s="196">
        <v>0</v>
      </c>
      <c r="J58" s="196">
        <v>0</v>
      </c>
      <c r="K58" s="196">
        <v>3.13</v>
      </c>
      <c r="L58" s="196">
        <v>-180.33</v>
      </c>
      <c r="M58" s="196">
        <v>-5.83</v>
      </c>
      <c r="N58" s="196">
        <v>1.63</v>
      </c>
      <c r="O58" s="196">
        <v>2.44</v>
      </c>
      <c r="P58" s="196">
        <v>0.57999999999999996</v>
      </c>
      <c r="Q58" s="196">
        <v>3.91</v>
      </c>
      <c r="R58" s="196">
        <v>0.49</v>
      </c>
      <c r="S58" s="196">
        <v>0.38</v>
      </c>
      <c r="T58" s="196">
        <v>0</v>
      </c>
      <c r="U58" s="196">
        <v>2.06</v>
      </c>
      <c r="V58" s="196">
        <v>0.21</v>
      </c>
      <c r="W58" s="196">
        <v>0.66</v>
      </c>
      <c r="X58" s="196">
        <v>1.43</v>
      </c>
      <c r="Y58" s="196">
        <v>0</v>
      </c>
      <c r="Z58" s="196">
        <v>4.0599999999999996</v>
      </c>
      <c r="AA58" s="196">
        <v>1.1200000000000001</v>
      </c>
      <c r="AB58" s="196">
        <v>0</v>
      </c>
      <c r="AC58" s="196">
        <v>4.99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124.51</v>
      </c>
      <c r="AP58" s="196">
        <v>81.709999999999994</v>
      </c>
      <c r="AQ58" s="196">
        <v>0</v>
      </c>
      <c r="AR58" s="196">
        <v>0</v>
      </c>
      <c r="AS58" s="196">
        <v>0</v>
      </c>
      <c r="AT58" s="196">
        <v>31.77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17.52</v>
      </c>
      <c r="D59" s="196">
        <v>0</v>
      </c>
      <c r="E59" s="196">
        <v>0</v>
      </c>
      <c r="F59" s="196">
        <v>28.14</v>
      </c>
      <c r="G59" s="196">
        <v>0</v>
      </c>
      <c r="H59" s="196">
        <v>0</v>
      </c>
      <c r="I59" s="196">
        <v>0</v>
      </c>
      <c r="J59" s="196">
        <v>0</v>
      </c>
      <c r="K59" s="196">
        <v>6.48</v>
      </c>
      <c r="L59" s="196">
        <v>-180.33</v>
      </c>
      <c r="M59" s="196">
        <v>-7.2</v>
      </c>
      <c r="N59" s="196">
        <v>1.63</v>
      </c>
      <c r="O59" s="196">
        <v>2.44</v>
      </c>
      <c r="P59" s="196">
        <v>0.57999999999999996</v>
      </c>
      <c r="Q59" s="196">
        <v>3.91</v>
      </c>
      <c r="R59" s="196">
        <v>0.49</v>
      </c>
      <c r="S59" s="196">
        <v>0.38</v>
      </c>
      <c r="T59" s="196">
        <v>0</v>
      </c>
      <c r="U59" s="196">
        <v>2.06</v>
      </c>
      <c r="V59" s="196">
        <v>0.21</v>
      </c>
      <c r="W59" s="196">
        <v>0.66</v>
      </c>
      <c r="X59" s="196">
        <v>1.43</v>
      </c>
      <c r="Y59" s="196">
        <v>0</v>
      </c>
      <c r="Z59" s="196">
        <v>4.0599999999999996</v>
      </c>
      <c r="AA59" s="196">
        <v>1.1200000000000001</v>
      </c>
      <c r="AB59" s="196">
        <v>0</v>
      </c>
      <c r="AC59" s="196">
        <v>4.99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124.51</v>
      </c>
      <c r="AP59" s="196">
        <v>81.709999999999994</v>
      </c>
      <c r="AQ59" s="196">
        <v>0</v>
      </c>
      <c r="AR59" s="196">
        <v>0</v>
      </c>
      <c r="AS59" s="196">
        <v>0</v>
      </c>
      <c r="AT59" s="196">
        <v>26.96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17.52</v>
      </c>
      <c r="D60" s="196">
        <v>0</v>
      </c>
      <c r="E60" s="196">
        <v>0</v>
      </c>
      <c r="F60" s="196">
        <v>28.14</v>
      </c>
      <c r="G60" s="196">
        <v>0</v>
      </c>
      <c r="H60" s="196">
        <v>0</v>
      </c>
      <c r="I60" s="196">
        <v>0</v>
      </c>
      <c r="J60" s="196">
        <v>0</v>
      </c>
      <c r="K60" s="196">
        <v>6.04</v>
      </c>
      <c r="L60" s="196">
        <v>-180.33</v>
      </c>
      <c r="M60" s="196">
        <v>-8.61</v>
      </c>
      <c r="N60" s="196">
        <v>1.63</v>
      </c>
      <c r="O60" s="196">
        <v>2.44</v>
      </c>
      <c r="P60" s="196">
        <v>0.57999999999999996</v>
      </c>
      <c r="Q60" s="196">
        <v>4.54</v>
      </c>
      <c r="R60" s="196">
        <v>0.49</v>
      </c>
      <c r="S60" s="196">
        <v>0.38</v>
      </c>
      <c r="T60" s="196">
        <v>0</v>
      </c>
      <c r="U60" s="196">
        <v>2.06</v>
      </c>
      <c r="V60" s="196">
        <v>0.21</v>
      </c>
      <c r="W60" s="196">
        <v>0.66</v>
      </c>
      <c r="X60" s="196">
        <v>1.43</v>
      </c>
      <c r="Y60" s="196">
        <v>0</v>
      </c>
      <c r="Z60" s="196">
        <v>4.0599999999999996</v>
      </c>
      <c r="AA60" s="196">
        <v>1.1200000000000001</v>
      </c>
      <c r="AB60" s="196">
        <v>0</v>
      </c>
      <c r="AC60" s="196">
        <v>4.99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124.51</v>
      </c>
      <c r="AP60" s="196">
        <v>81.709999999999994</v>
      </c>
      <c r="AQ60" s="196">
        <v>0</v>
      </c>
      <c r="AR60" s="196">
        <v>0</v>
      </c>
      <c r="AS60" s="196">
        <v>0</v>
      </c>
      <c r="AT60" s="196">
        <v>25.03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17.52</v>
      </c>
      <c r="D61" s="196">
        <v>0</v>
      </c>
      <c r="E61" s="196">
        <v>0</v>
      </c>
      <c r="F61" s="196">
        <v>28.14</v>
      </c>
      <c r="G61" s="196">
        <v>0</v>
      </c>
      <c r="H61" s="196">
        <v>0</v>
      </c>
      <c r="I61" s="196">
        <v>0</v>
      </c>
      <c r="J61" s="196">
        <v>0</v>
      </c>
      <c r="K61" s="196">
        <v>4.88</v>
      </c>
      <c r="L61" s="196">
        <v>-180.33</v>
      </c>
      <c r="M61" s="196">
        <v>-9.7100000000000009</v>
      </c>
      <c r="N61" s="196">
        <v>1.63</v>
      </c>
      <c r="O61" s="196">
        <v>2.44</v>
      </c>
      <c r="P61" s="196">
        <v>0.57999999999999996</v>
      </c>
      <c r="Q61" s="196">
        <v>4.54</v>
      </c>
      <c r="R61" s="196">
        <v>0.49</v>
      </c>
      <c r="S61" s="196">
        <v>0.38</v>
      </c>
      <c r="T61" s="196">
        <v>0</v>
      </c>
      <c r="U61" s="196">
        <v>2.06</v>
      </c>
      <c r="V61" s="196">
        <v>0.21</v>
      </c>
      <c r="W61" s="196">
        <v>0.66</v>
      </c>
      <c r="X61" s="196">
        <v>1.43</v>
      </c>
      <c r="Y61" s="196">
        <v>0</v>
      </c>
      <c r="Z61" s="196">
        <v>4.0599999999999996</v>
      </c>
      <c r="AA61" s="196">
        <v>1.1200000000000001</v>
      </c>
      <c r="AB61" s="196">
        <v>0</v>
      </c>
      <c r="AC61" s="196">
        <v>4.99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124.51</v>
      </c>
      <c r="AP61" s="196">
        <v>81.709999999999994</v>
      </c>
      <c r="AQ61" s="196">
        <v>0</v>
      </c>
      <c r="AR61" s="196">
        <v>0</v>
      </c>
      <c r="AS61" s="196">
        <v>0</v>
      </c>
      <c r="AT61" s="196">
        <v>27.92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17.52</v>
      </c>
      <c r="D62" s="196">
        <v>0</v>
      </c>
      <c r="E62" s="196">
        <v>0</v>
      </c>
      <c r="F62" s="196">
        <v>28.14</v>
      </c>
      <c r="G62" s="196">
        <v>0</v>
      </c>
      <c r="H62" s="196">
        <v>0</v>
      </c>
      <c r="I62" s="196">
        <v>0</v>
      </c>
      <c r="J62" s="196">
        <v>0</v>
      </c>
      <c r="K62" s="196">
        <v>5.53</v>
      </c>
      <c r="L62" s="196">
        <v>-180.33</v>
      </c>
      <c r="M62" s="196">
        <v>-10.81</v>
      </c>
      <c r="N62" s="196">
        <v>1.63</v>
      </c>
      <c r="O62" s="196">
        <v>2.44</v>
      </c>
      <c r="P62" s="196">
        <v>0.57999999999999996</v>
      </c>
      <c r="Q62" s="196">
        <v>4.54</v>
      </c>
      <c r="R62" s="196">
        <v>0.49</v>
      </c>
      <c r="S62" s="196">
        <v>0.38</v>
      </c>
      <c r="T62" s="196">
        <v>0</v>
      </c>
      <c r="U62" s="196">
        <v>2.06</v>
      </c>
      <c r="V62" s="196">
        <v>0.21</v>
      </c>
      <c r="W62" s="196">
        <v>0.66</v>
      </c>
      <c r="X62" s="196">
        <v>1.43</v>
      </c>
      <c r="Y62" s="196">
        <v>0</v>
      </c>
      <c r="Z62" s="196">
        <v>4.0599999999999996</v>
      </c>
      <c r="AA62" s="196">
        <v>1.1200000000000001</v>
      </c>
      <c r="AB62" s="196">
        <v>0</v>
      </c>
      <c r="AC62" s="196">
        <v>4.99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124.51</v>
      </c>
      <c r="AP62" s="196">
        <v>81.709999999999994</v>
      </c>
      <c r="AQ62" s="196">
        <v>0</v>
      </c>
      <c r="AR62" s="196">
        <v>0</v>
      </c>
      <c r="AS62" s="196">
        <v>0</v>
      </c>
      <c r="AT62" s="196">
        <v>32.729999999999997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17.52</v>
      </c>
      <c r="D63" s="196">
        <v>0</v>
      </c>
      <c r="E63" s="196">
        <v>0</v>
      </c>
      <c r="F63" s="196">
        <v>28.14</v>
      </c>
      <c r="G63" s="196">
        <v>0</v>
      </c>
      <c r="H63" s="196">
        <v>0</v>
      </c>
      <c r="I63" s="196">
        <v>0</v>
      </c>
      <c r="J63" s="196">
        <v>0</v>
      </c>
      <c r="K63" s="196">
        <v>5.53</v>
      </c>
      <c r="L63" s="196">
        <v>-112.65</v>
      </c>
      <c r="M63" s="196">
        <v>-11.37</v>
      </c>
      <c r="N63" s="196">
        <v>1.63</v>
      </c>
      <c r="O63" s="196">
        <v>2.44</v>
      </c>
      <c r="P63" s="196">
        <v>0.57999999999999996</v>
      </c>
      <c r="Q63" s="196">
        <v>4.54</v>
      </c>
      <c r="R63" s="196">
        <v>0.49</v>
      </c>
      <c r="S63" s="196">
        <v>0.38</v>
      </c>
      <c r="T63" s="196">
        <v>0</v>
      </c>
      <c r="U63" s="196">
        <v>2.06</v>
      </c>
      <c r="V63" s="196">
        <v>0.21</v>
      </c>
      <c r="W63" s="196">
        <v>0.66</v>
      </c>
      <c r="X63" s="196">
        <v>1.43</v>
      </c>
      <c r="Y63" s="196">
        <v>0</v>
      </c>
      <c r="Z63" s="196">
        <v>4.0599999999999996</v>
      </c>
      <c r="AA63" s="196">
        <v>1.1200000000000001</v>
      </c>
      <c r="AB63" s="196">
        <v>0</v>
      </c>
      <c r="AC63" s="196">
        <v>4.99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124.51</v>
      </c>
      <c r="AP63" s="196">
        <v>81.709999999999994</v>
      </c>
      <c r="AQ63" s="196">
        <v>0</v>
      </c>
      <c r="AR63" s="196">
        <v>0</v>
      </c>
      <c r="AS63" s="196">
        <v>0</v>
      </c>
      <c r="AT63" s="196">
        <v>37.549999999999997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17.52</v>
      </c>
      <c r="D64" s="196">
        <v>0</v>
      </c>
      <c r="E64" s="196">
        <v>0</v>
      </c>
      <c r="F64" s="196">
        <v>28.14</v>
      </c>
      <c r="G64" s="196">
        <v>0</v>
      </c>
      <c r="H64" s="196">
        <v>0</v>
      </c>
      <c r="I64" s="196">
        <v>0</v>
      </c>
      <c r="J64" s="196">
        <v>0</v>
      </c>
      <c r="K64" s="196">
        <v>14.18</v>
      </c>
      <c r="L64" s="196">
        <v>-44.98</v>
      </c>
      <c r="M64" s="196">
        <v>-11.37</v>
      </c>
      <c r="N64" s="196">
        <v>1.63</v>
      </c>
      <c r="O64" s="196">
        <v>2.44</v>
      </c>
      <c r="P64" s="196">
        <v>0.57999999999999996</v>
      </c>
      <c r="Q64" s="196">
        <v>4.54</v>
      </c>
      <c r="R64" s="196">
        <v>0.49</v>
      </c>
      <c r="S64" s="196">
        <v>0.38</v>
      </c>
      <c r="T64" s="196">
        <v>0</v>
      </c>
      <c r="U64" s="196">
        <v>2.06</v>
      </c>
      <c r="V64" s="196">
        <v>0.21</v>
      </c>
      <c r="W64" s="196">
        <v>0.66</v>
      </c>
      <c r="X64" s="196">
        <v>1.43</v>
      </c>
      <c r="Y64" s="196">
        <v>0</v>
      </c>
      <c r="Z64" s="196">
        <v>4.0599999999999996</v>
      </c>
      <c r="AA64" s="196">
        <v>1.1200000000000001</v>
      </c>
      <c r="AB64" s="196">
        <v>0</v>
      </c>
      <c r="AC64" s="196">
        <v>4.99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124.51</v>
      </c>
      <c r="AP64" s="196">
        <v>81.709999999999994</v>
      </c>
      <c r="AQ64" s="196">
        <v>0</v>
      </c>
      <c r="AR64" s="196">
        <v>0</v>
      </c>
      <c r="AS64" s="196">
        <v>0</v>
      </c>
      <c r="AT64" s="196">
        <v>37.549999999999997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17.52</v>
      </c>
      <c r="D65" s="196">
        <v>0</v>
      </c>
      <c r="E65" s="196">
        <v>0</v>
      </c>
      <c r="F65" s="196">
        <v>28.14</v>
      </c>
      <c r="G65" s="196">
        <v>0</v>
      </c>
      <c r="H65" s="196">
        <v>0</v>
      </c>
      <c r="I65" s="196">
        <v>0</v>
      </c>
      <c r="J65" s="196">
        <v>0</v>
      </c>
      <c r="K65" s="196">
        <v>12.45</v>
      </c>
      <c r="L65" s="196">
        <v>0.32</v>
      </c>
      <c r="M65" s="196">
        <v>-11.37</v>
      </c>
      <c r="N65" s="196">
        <v>1.63</v>
      </c>
      <c r="O65" s="196">
        <v>2.44</v>
      </c>
      <c r="P65" s="196">
        <v>0.57999999999999996</v>
      </c>
      <c r="Q65" s="196">
        <v>4.79</v>
      </c>
      <c r="R65" s="196">
        <v>0.49</v>
      </c>
      <c r="S65" s="196">
        <v>0.38</v>
      </c>
      <c r="T65" s="196">
        <v>0</v>
      </c>
      <c r="U65" s="196">
        <v>2.06</v>
      </c>
      <c r="V65" s="196">
        <v>0.21</v>
      </c>
      <c r="W65" s="196">
        <v>0.66</v>
      </c>
      <c r="X65" s="196">
        <v>1.43</v>
      </c>
      <c r="Y65" s="196">
        <v>0</v>
      </c>
      <c r="Z65" s="196">
        <v>4.0599999999999996</v>
      </c>
      <c r="AA65" s="196">
        <v>1.1200000000000001</v>
      </c>
      <c r="AB65" s="196">
        <v>0</v>
      </c>
      <c r="AC65" s="196">
        <v>4.99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124.51</v>
      </c>
      <c r="AP65" s="196">
        <v>81.709999999999994</v>
      </c>
      <c r="AQ65" s="196">
        <v>0</v>
      </c>
      <c r="AR65" s="196">
        <v>0</v>
      </c>
      <c r="AS65" s="196">
        <v>0</v>
      </c>
      <c r="AT65" s="196">
        <v>37.549999999999997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17.52</v>
      </c>
      <c r="D66" s="196">
        <v>0</v>
      </c>
      <c r="E66" s="196">
        <v>0</v>
      </c>
      <c r="F66" s="196">
        <v>28.14</v>
      </c>
      <c r="G66" s="196">
        <v>0</v>
      </c>
      <c r="H66" s="196">
        <v>0</v>
      </c>
      <c r="I66" s="196">
        <v>0</v>
      </c>
      <c r="J66" s="196">
        <v>0</v>
      </c>
      <c r="K66" s="196">
        <v>6.81</v>
      </c>
      <c r="L66" s="196">
        <v>1.91</v>
      </c>
      <c r="M66" s="196">
        <v>-11.37</v>
      </c>
      <c r="N66" s="196">
        <v>1.63</v>
      </c>
      <c r="O66" s="196">
        <v>2.44</v>
      </c>
      <c r="P66" s="196">
        <v>0.57999999999999996</v>
      </c>
      <c r="Q66" s="196">
        <v>4.79</v>
      </c>
      <c r="R66" s="196">
        <v>0.49</v>
      </c>
      <c r="S66" s="196">
        <v>0.38</v>
      </c>
      <c r="T66" s="196">
        <v>0</v>
      </c>
      <c r="U66" s="196">
        <v>2.06</v>
      </c>
      <c r="V66" s="196">
        <v>0.21</v>
      </c>
      <c r="W66" s="196">
        <v>0.66</v>
      </c>
      <c r="X66" s="196">
        <v>1.43</v>
      </c>
      <c r="Y66" s="196">
        <v>0</v>
      </c>
      <c r="Z66" s="196">
        <v>4.0599999999999996</v>
      </c>
      <c r="AA66" s="196">
        <v>1.1200000000000001</v>
      </c>
      <c r="AB66" s="196">
        <v>0</v>
      </c>
      <c r="AC66" s="196">
        <v>4.99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124.51</v>
      </c>
      <c r="AP66" s="196">
        <v>81.709999999999994</v>
      </c>
      <c r="AQ66" s="196">
        <v>0</v>
      </c>
      <c r="AR66" s="196">
        <v>0</v>
      </c>
      <c r="AS66" s="196">
        <v>0</v>
      </c>
      <c r="AT66" s="196">
        <v>37.549999999999997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17.52</v>
      </c>
      <c r="D67" s="196">
        <v>0</v>
      </c>
      <c r="E67" s="196">
        <v>0</v>
      </c>
      <c r="F67" s="196">
        <v>28.14</v>
      </c>
      <c r="G67" s="196">
        <v>0</v>
      </c>
      <c r="H67" s="196">
        <v>0</v>
      </c>
      <c r="I67" s="196">
        <v>0</v>
      </c>
      <c r="J67" s="196">
        <v>0</v>
      </c>
      <c r="K67" s="196">
        <v>9.27</v>
      </c>
      <c r="L67" s="196">
        <v>1.46</v>
      </c>
      <c r="M67" s="196">
        <v>-11.37</v>
      </c>
      <c r="N67" s="196">
        <v>1.63</v>
      </c>
      <c r="O67" s="196">
        <v>2.44</v>
      </c>
      <c r="P67" s="196">
        <v>0.57999999999999996</v>
      </c>
      <c r="Q67" s="196">
        <v>5.81</v>
      </c>
      <c r="R67" s="196">
        <v>0.49</v>
      </c>
      <c r="S67" s="196">
        <v>0.39</v>
      </c>
      <c r="T67" s="196">
        <v>0</v>
      </c>
      <c r="U67" s="196">
        <v>2.06</v>
      </c>
      <c r="V67" s="196">
        <v>0.21</v>
      </c>
      <c r="W67" s="196">
        <v>0.66</v>
      </c>
      <c r="X67" s="196">
        <v>1.43</v>
      </c>
      <c r="Y67" s="196">
        <v>0</v>
      </c>
      <c r="Z67" s="196">
        <v>4.0599999999999996</v>
      </c>
      <c r="AA67" s="196">
        <v>1.1200000000000001</v>
      </c>
      <c r="AB67" s="196">
        <v>0</v>
      </c>
      <c r="AC67" s="196">
        <v>4.99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124.51</v>
      </c>
      <c r="AP67" s="196">
        <v>81.709999999999994</v>
      </c>
      <c r="AQ67" s="196">
        <v>0</v>
      </c>
      <c r="AR67" s="196">
        <v>0</v>
      </c>
      <c r="AS67" s="196">
        <v>0</v>
      </c>
      <c r="AT67" s="196">
        <v>37.549999999999997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17.52</v>
      </c>
      <c r="D68" s="196">
        <v>0</v>
      </c>
      <c r="E68" s="196">
        <v>0</v>
      </c>
      <c r="F68" s="196">
        <v>28.14</v>
      </c>
      <c r="G68" s="196">
        <v>0</v>
      </c>
      <c r="H68" s="196">
        <v>0</v>
      </c>
      <c r="I68" s="196">
        <v>0</v>
      </c>
      <c r="J68" s="196">
        <v>0</v>
      </c>
      <c r="K68" s="196">
        <v>8.4600000000000009</v>
      </c>
      <c r="L68" s="196">
        <v>0.32</v>
      </c>
      <c r="M68" s="196">
        <v>-11.37</v>
      </c>
      <c r="N68" s="196">
        <v>1.63</v>
      </c>
      <c r="O68" s="196">
        <v>2.44</v>
      </c>
      <c r="P68" s="196">
        <v>0.57999999999999996</v>
      </c>
      <c r="Q68" s="196">
        <v>5.08</v>
      </c>
      <c r="R68" s="196">
        <v>0.49</v>
      </c>
      <c r="S68" s="196">
        <v>0.39</v>
      </c>
      <c r="T68" s="196">
        <v>0</v>
      </c>
      <c r="U68" s="196">
        <v>2.06</v>
      </c>
      <c r="V68" s="196">
        <v>0.21</v>
      </c>
      <c r="W68" s="196">
        <v>0.66</v>
      </c>
      <c r="X68" s="196">
        <v>1.43</v>
      </c>
      <c r="Y68" s="196">
        <v>0</v>
      </c>
      <c r="Z68" s="196">
        <v>4.0599999999999996</v>
      </c>
      <c r="AA68" s="196">
        <v>1.1200000000000001</v>
      </c>
      <c r="AB68" s="196">
        <v>0</v>
      </c>
      <c r="AC68" s="196">
        <v>4.99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124.51</v>
      </c>
      <c r="AP68" s="196">
        <v>81.709999999999994</v>
      </c>
      <c r="AQ68" s="196">
        <v>0</v>
      </c>
      <c r="AR68" s="196">
        <v>0</v>
      </c>
      <c r="AS68" s="196">
        <v>0</v>
      </c>
      <c r="AT68" s="196">
        <v>37.549999999999997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17.52</v>
      </c>
      <c r="D69" s="196">
        <v>0</v>
      </c>
      <c r="E69" s="196">
        <v>0</v>
      </c>
      <c r="F69" s="196">
        <v>28.14</v>
      </c>
      <c r="G69" s="196">
        <v>0</v>
      </c>
      <c r="H69" s="196">
        <v>0</v>
      </c>
      <c r="I69" s="196">
        <v>0</v>
      </c>
      <c r="J69" s="196">
        <v>0</v>
      </c>
      <c r="K69" s="196">
        <v>8.4600000000000009</v>
      </c>
      <c r="L69" s="196">
        <v>0.32</v>
      </c>
      <c r="M69" s="196">
        <v>-11.37</v>
      </c>
      <c r="N69" s="196">
        <v>1.63</v>
      </c>
      <c r="O69" s="196">
        <v>2.44</v>
      </c>
      <c r="P69" s="196">
        <v>0.54</v>
      </c>
      <c r="Q69" s="196">
        <v>-2.5499999999999998</v>
      </c>
      <c r="R69" s="196">
        <v>0.49</v>
      </c>
      <c r="S69" s="196">
        <v>-7.43</v>
      </c>
      <c r="T69" s="196">
        <v>0</v>
      </c>
      <c r="U69" s="196">
        <v>2.06</v>
      </c>
      <c r="V69" s="196">
        <v>0.21</v>
      </c>
      <c r="W69" s="196">
        <v>0.66</v>
      </c>
      <c r="X69" s="196">
        <v>1.43</v>
      </c>
      <c r="Y69" s="196">
        <v>0</v>
      </c>
      <c r="Z69" s="196">
        <v>4.0599999999999996</v>
      </c>
      <c r="AA69" s="196">
        <v>1.1200000000000001</v>
      </c>
      <c r="AB69" s="196">
        <v>0</v>
      </c>
      <c r="AC69" s="196">
        <v>4.99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-29.03</v>
      </c>
      <c r="AL69" s="196">
        <v>0</v>
      </c>
      <c r="AM69" s="196">
        <v>0</v>
      </c>
      <c r="AN69" s="196">
        <v>0</v>
      </c>
      <c r="AO69" s="196">
        <v>124.51</v>
      </c>
      <c r="AP69" s="196">
        <v>81.709999999999994</v>
      </c>
      <c r="AQ69" s="196">
        <v>0</v>
      </c>
      <c r="AR69" s="196">
        <v>0</v>
      </c>
      <c r="AS69" s="196">
        <v>0</v>
      </c>
      <c r="AT69" s="196">
        <v>37.549999999999997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17.52</v>
      </c>
      <c r="D70" s="196">
        <v>0</v>
      </c>
      <c r="E70" s="196">
        <v>0</v>
      </c>
      <c r="F70" s="196">
        <v>28.14</v>
      </c>
      <c r="G70" s="196">
        <v>0</v>
      </c>
      <c r="H70" s="196">
        <v>0</v>
      </c>
      <c r="I70" s="196">
        <v>0</v>
      </c>
      <c r="J70" s="196">
        <v>0</v>
      </c>
      <c r="K70" s="196">
        <v>8.4600000000000009</v>
      </c>
      <c r="L70" s="196">
        <v>0.32</v>
      </c>
      <c r="M70" s="196">
        <v>-11.37</v>
      </c>
      <c r="N70" s="196">
        <v>1.63</v>
      </c>
      <c r="O70" s="196">
        <v>2.44</v>
      </c>
      <c r="P70" s="196">
        <v>0.54</v>
      </c>
      <c r="Q70" s="196">
        <v>-2.5499999999999998</v>
      </c>
      <c r="R70" s="196">
        <v>0.49</v>
      </c>
      <c r="S70" s="196">
        <v>-16.96</v>
      </c>
      <c r="T70" s="196">
        <v>0</v>
      </c>
      <c r="U70" s="196">
        <v>2.06</v>
      </c>
      <c r="V70" s="196">
        <v>0.21</v>
      </c>
      <c r="W70" s="196">
        <v>0.66</v>
      </c>
      <c r="X70" s="196">
        <v>1.43</v>
      </c>
      <c r="Y70" s="196">
        <v>0</v>
      </c>
      <c r="Z70" s="196">
        <v>4.0599999999999996</v>
      </c>
      <c r="AA70" s="196">
        <v>1.1200000000000001</v>
      </c>
      <c r="AB70" s="196">
        <v>0</v>
      </c>
      <c r="AC70" s="196">
        <v>4.99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-29.03</v>
      </c>
      <c r="AL70" s="196">
        <v>0</v>
      </c>
      <c r="AM70" s="196">
        <v>0</v>
      </c>
      <c r="AN70" s="196">
        <v>0</v>
      </c>
      <c r="AO70" s="196">
        <v>124.51</v>
      </c>
      <c r="AP70" s="196">
        <v>81.709999999999994</v>
      </c>
      <c r="AQ70" s="196">
        <v>0</v>
      </c>
      <c r="AR70" s="196">
        <v>0</v>
      </c>
      <c r="AS70" s="196">
        <v>0</v>
      </c>
      <c r="AT70" s="196">
        <v>37.549999999999997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17.52</v>
      </c>
      <c r="D71" s="196">
        <v>0</v>
      </c>
      <c r="E71" s="196">
        <v>0</v>
      </c>
      <c r="F71" s="196">
        <v>28.14</v>
      </c>
      <c r="G71" s="196">
        <v>0</v>
      </c>
      <c r="H71" s="196">
        <v>0</v>
      </c>
      <c r="I71" s="196">
        <v>0</v>
      </c>
      <c r="J71" s="196">
        <v>0</v>
      </c>
      <c r="K71" s="196">
        <v>8.4600000000000009</v>
      </c>
      <c r="L71" s="196">
        <v>0.32</v>
      </c>
      <c r="M71" s="196">
        <v>-11.37</v>
      </c>
      <c r="N71" s="196">
        <v>1.63</v>
      </c>
      <c r="O71" s="196">
        <v>2.44</v>
      </c>
      <c r="P71" s="196">
        <v>0.54</v>
      </c>
      <c r="Q71" s="196">
        <v>-32.549999999999997</v>
      </c>
      <c r="R71" s="196">
        <v>-21.81</v>
      </c>
      <c r="S71" s="196">
        <v>-16.38</v>
      </c>
      <c r="T71" s="196">
        <v>0</v>
      </c>
      <c r="U71" s="196">
        <v>2.06</v>
      </c>
      <c r="V71" s="196">
        <v>0.21</v>
      </c>
      <c r="W71" s="196">
        <v>0.66</v>
      </c>
      <c r="X71" s="196">
        <v>1.4</v>
      </c>
      <c r="Y71" s="196">
        <v>0</v>
      </c>
      <c r="Z71" s="196">
        <v>4.0599999999999996</v>
      </c>
      <c r="AA71" s="196">
        <v>1.1200000000000001</v>
      </c>
      <c r="AB71" s="196">
        <v>0</v>
      </c>
      <c r="AC71" s="196">
        <v>3.99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-29.03</v>
      </c>
      <c r="AL71" s="196">
        <v>0</v>
      </c>
      <c r="AM71" s="196">
        <v>0</v>
      </c>
      <c r="AN71" s="196">
        <v>0</v>
      </c>
      <c r="AO71" s="196">
        <v>124.51</v>
      </c>
      <c r="AP71" s="196">
        <v>81.709999999999994</v>
      </c>
      <c r="AQ71" s="196">
        <v>0</v>
      </c>
      <c r="AR71" s="196">
        <v>0</v>
      </c>
      <c r="AS71" s="196">
        <v>0</v>
      </c>
      <c r="AT71" s="196">
        <v>37.549999999999997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17.52</v>
      </c>
      <c r="D72" s="196">
        <v>0</v>
      </c>
      <c r="E72" s="196">
        <v>0</v>
      </c>
      <c r="F72" s="196">
        <v>28.14</v>
      </c>
      <c r="G72" s="196">
        <v>0</v>
      </c>
      <c r="H72" s="196">
        <v>0</v>
      </c>
      <c r="I72" s="196">
        <v>0</v>
      </c>
      <c r="J72" s="196">
        <v>0</v>
      </c>
      <c r="K72" s="196">
        <v>8.4600000000000009</v>
      </c>
      <c r="L72" s="196">
        <v>0.32</v>
      </c>
      <c r="M72" s="196">
        <v>-11.37</v>
      </c>
      <c r="N72" s="196">
        <v>1.63</v>
      </c>
      <c r="O72" s="196">
        <v>2.44</v>
      </c>
      <c r="P72" s="196">
        <v>0.54</v>
      </c>
      <c r="Q72" s="196">
        <v>-6.48</v>
      </c>
      <c r="R72" s="196">
        <v>0.49</v>
      </c>
      <c r="S72" s="196">
        <v>-3.75</v>
      </c>
      <c r="T72" s="196">
        <v>0</v>
      </c>
      <c r="U72" s="196">
        <v>2.06</v>
      </c>
      <c r="V72" s="196">
        <v>0.21</v>
      </c>
      <c r="W72" s="196">
        <v>0.66</v>
      </c>
      <c r="X72" s="196">
        <v>1.4</v>
      </c>
      <c r="Y72" s="196">
        <v>0</v>
      </c>
      <c r="Z72" s="196">
        <v>4.0599999999999996</v>
      </c>
      <c r="AA72" s="196">
        <v>1.1200000000000001</v>
      </c>
      <c r="AB72" s="196">
        <v>0</v>
      </c>
      <c r="AC72" s="196">
        <v>3.99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-29.03</v>
      </c>
      <c r="AL72" s="196">
        <v>0</v>
      </c>
      <c r="AM72" s="196">
        <v>0</v>
      </c>
      <c r="AN72" s="196">
        <v>0</v>
      </c>
      <c r="AO72" s="196">
        <v>124.51</v>
      </c>
      <c r="AP72" s="196">
        <v>81.709999999999994</v>
      </c>
      <c r="AQ72" s="196">
        <v>0</v>
      </c>
      <c r="AR72" s="196">
        <v>0</v>
      </c>
      <c r="AS72" s="196">
        <v>0</v>
      </c>
      <c r="AT72" s="196">
        <v>37.549999999999997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17.52</v>
      </c>
      <c r="D73" s="196">
        <v>0</v>
      </c>
      <c r="E73" s="196">
        <v>0</v>
      </c>
      <c r="F73" s="196">
        <v>28.14</v>
      </c>
      <c r="G73" s="196">
        <v>0</v>
      </c>
      <c r="H73" s="196">
        <v>0</v>
      </c>
      <c r="I73" s="196">
        <v>0</v>
      </c>
      <c r="J73" s="196">
        <v>0</v>
      </c>
      <c r="K73" s="196">
        <v>8.4600000000000009</v>
      </c>
      <c r="L73" s="196">
        <v>0.32</v>
      </c>
      <c r="M73" s="196">
        <v>-11.37</v>
      </c>
      <c r="N73" s="196">
        <v>1.63</v>
      </c>
      <c r="O73" s="196">
        <v>2.44</v>
      </c>
      <c r="P73" s="196">
        <v>0.54</v>
      </c>
      <c r="Q73" s="196">
        <v>-3.44</v>
      </c>
      <c r="R73" s="196">
        <v>-0.94</v>
      </c>
      <c r="S73" s="196">
        <v>-0.25</v>
      </c>
      <c r="T73" s="196">
        <v>0</v>
      </c>
      <c r="U73" s="196">
        <v>2.06</v>
      </c>
      <c r="V73" s="196">
        <v>0.21</v>
      </c>
      <c r="W73" s="196">
        <v>0.66</v>
      </c>
      <c r="X73" s="196">
        <v>1.4</v>
      </c>
      <c r="Y73" s="196">
        <v>0</v>
      </c>
      <c r="Z73" s="196">
        <v>4.0599999999999996</v>
      </c>
      <c r="AA73" s="196">
        <v>1.1200000000000001</v>
      </c>
      <c r="AB73" s="196">
        <v>0</v>
      </c>
      <c r="AC73" s="196">
        <v>3.99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2.0499999999999998</v>
      </c>
      <c r="AL73" s="196">
        <v>0</v>
      </c>
      <c r="AM73" s="196">
        <v>0</v>
      </c>
      <c r="AN73" s="196">
        <v>0</v>
      </c>
      <c r="AO73" s="196">
        <v>124.51</v>
      </c>
      <c r="AP73" s="196">
        <v>163.41999999999999</v>
      </c>
      <c r="AQ73" s="196">
        <v>0</v>
      </c>
      <c r="AR73" s="196">
        <v>0</v>
      </c>
      <c r="AS73" s="196">
        <v>0</v>
      </c>
      <c r="AT73" s="196">
        <v>37.549999999999997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17.52</v>
      </c>
      <c r="D74" s="196">
        <v>0</v>
      </c>
      <c r="E74" s="196">
        <v>0</v>
      </c>
      <c r="F74" s="196">
        <v>28.14</v>
      </c>
      <c r="G74" s="196">
        <v>0</v>
      </c>
      <c r="H74" s="196">
        <v>0</v>
      </c>
      <c r="I74" s="196">
        <v>0</v>
      </c>
      <c r="J74" s="196">
        <v>0</v>
      </c>
      <c r="K74" s="196">
        <v>8.4600000000000009</v>
      </c>
      <c r="L74" s="196">
        <v>0.32</v>
      </c>
      <c r="M74" s="196">
        <v>-11.37</v>
      </c>
      <c r="N74" s="196">
        <v>1.63</v>
      </c>
      <c r="O74" s="196">
        <v>2.44</v>
      </c>
      <c r="P74" s="196">
        <v>0.54</v>
      </c>
      <c r="Q74" s="196">
        <v>-3.55</v>
      </c>
      <c r="R74" s="196">
        <v>-0.94</v>
      </c>
      <c r="S74" s="196">
        <v>-0.25</v>
      </c>
      <c r="T74" s="196">
        <v>0</v>
      </c>
      <c r="U74" s="196">
        <v>2.06</v>
      </c>
      <c r="V74" s="196">
        <v>0.21</v>
      </c>
      <c r="W74" s="196">
        <v>0.66</v>
      </c>
      <c r="X74" s="196">
        <v>1.4</v>
      </c>
      <c r="Y74" s="196">
        <v>0</v>
      </c>
      <c r="Z74" s="196">
        <v>4.0599999999999996</v>
      </c>
      <c r="AA74" s="196">
        <v>1.1200000000000001</v>
      </c>
      <c r="AB74" s="196">
        <v>0</v>
      </c>
      <c r="AC74" s="196">
        <v>3.99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2.0499999999999998</v>
      </c>
      <c r="AL74" s="196">
        <v>0</v>
      </c>
      <c r="AM74" s="196">
        <v>0</v>
      </c>
      <c r="AN74" s="196">
        <v>0</v>
      </c>
      <c r="AO74" s="196">
        <v>124.51</v>
      </c>
      <c r="AP74" s="196">
        <v>163.41999999999999</v>
      </c>
      <c r="AQ74" s="196">
        <v>0</v>
      </c>
      <c r="AR74" s="196">
        <v>0</v>
      </c>
      <c r="AS74" s="196">
        <v>0</v>
      </c>
      <c r="AT74" s="196">
        <v>37.549999999999997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17.52</v>
      </c>
      <c r="D75" s="196">
        <v>0</v>
      </c>
      <c r="E75" s="196">
        <v>0</v>
      </c>
      <c r="F75" s="196">
        <v>28.14</v>
      </c>
      <c r="G75" s="196">
        <v>0</v>
      </c>
      <c r="H75" s="196">
        <v>0</v>
      </c>
      <c r="I75" s="196">
        <v>0</v>
      </c>
      <c r="J75" s="196">
        <v>0</v>
      </c>
      <c r="K75" s="196">
        <v>8.4600000000000009</v>
      </c>
      <c r="L75" s="196">
        <v>0.32</v>
      </c>
      <c r="M75" s="196">
        <v>-11.37</v>
      </c>
      <c r="N75" s="196">
        <v>1.63</v>
      </c>
      <c r="O75" s="196">
        <v>2.44</v>
      </c>
      <c r="P75" s="196">
        <v>0.54</v>
      </c>
      <c r="Q75" s="196">
        <v>-3.55</v>
      </c>
      <c r="R75" s="196">
        <v>-0.94</v>
      </c>
      <c r="S75" s="196">
        <v>-0.25</v>
      </c>
      <c r="T75" s="196">
        <v>0</v>
      </c>
      <c r="U75" s="196">
        <v>2.06</v>
      </c>
      <c r="V75" s="196">
        <v>0.21</v>
      </c>
      <c r="W75" s="196">
        <v>0.66</v>
      </c>
      <c r="X75" s="196">
        <v>1.4</v>
      </c>
      <c r="Y75" s="196">
        <v>0</v>
      </c>
      <c r="Z75" s="196">
        <v>4.0599999999999996</v>
      </c>
      <c r="AA75" s="196">
        <v>1.1200000000000001</v>
      </c>
      <c r="AB75" s="196">
        <v>0</v>
      </c>
      <c r="AC75" s="196">
        <v>3.99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0.49</v>
      </c>
      <c r="AL75" s="196">
        <v>0</v>
      </c>
      <c r="AM75" s="196">
        <v>0</v>
      </c>
      <c r="AN75" s="196">
        <v>0</v>
      </c>
      <c r="AO75" s="196">
        <v>124.51</v>
      </c>
      <c r="AP75" s="196">
        <v>163.41999999999999</v>
      </c>
      <c r="AQ75" s="196">
        <v>0</v>
      </c>
      <c r="AR75" s="196">
        <v>0</v>
      </c>
      <c r="AS75" s="196">
        <v>0</v>
      </c>
      <c r="AT75" s="196">
        <v>37.549999999999997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17.760000000000002</v>
      </c>
      <c r="D76" s="196">
        <v>0</v>
      </c>
      <c r="E76" s="196">
        <v>0</v>
      </c>
      <c r="F76" s="196">
        <v>28.14</v>
      </c>
      <c r="G76" s="196">
        <v>0</v>
      </c>
      <c r="H76" s="196">
        <v>0</v>
      </c>
      <c r="I76" s="196">
        <v>0</v>
      </c>
      <c r="J76" s="196">
        <v>0</v>
      </c>
      <c r="K76" s="196">
        <v>8.4600000000000009</v>
      </c>
      <c r="L76" s="196">
        <v>0.32</v>
      </c>
      <c r="M76" s="196">
        <v>-11.37</v>
      </c>
      <c r="N76" s="196">
        <v>1.63</v>
      </c>
      <c r="O76" s="196">
        <v>2.44</v>
      </c>
      <c r="P76" s="196">
        <v>0.54</v>
      </c>
      <c r="Q76" s="196">
        <v>-3.55</v>
      </c>
      <c r="R76" s="196">
        <v>-0.94</v>
      </c>
      <c r="S76" s="196">
        <v>-0.25</v>
      </c>
      <c r="T76" s="196">
        <v>0</v>
      </c>
      <c r="U76" s="196">
        <v>2.06</v>
      </c>
      <c r="V76" s="196">
        <v>0.21</v>
      </c>
      <c r="W76" s="196">
        <v>0.66</v>
      </c>
      <c r="X76" s="196">
        <v>1.4</v>
      </c>
      <c r="Y76" s="196">
        <v>0</v>
      </c>
      <c r="Z76" s="196">
        <v>4.0599999999999996</v>
      </c>
      <c r="AA76" s="196">
        <v>1.1200000000000001</v>
      </c>
      <c r="AB76" s="196">
        <v>0</v>
      </c>
      <c r="AC76" s="196">
        <v>3.99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0.49</v>
      </c>
      <c r="AL76" s="196">
        <v>0</v>
      </c>
      <c r="AM76" s="196">
        <v>0</v>
      </c>
      <c r="AN76" s="196">
        <v>0</v>
      </c>
      <c r="AO76" s="196">
        <v>124.51</v>
      </c>
      <c r="AP76" s="196">
        <v>163.41999999999999</v>
      </c>
      <c r="AQ76" s="196">
        <v>0</v>
      </c>
      <c r="AR76" s="196">
        <v>0</v>
      </c>
      <c r="AS76" s="196">
        <v>0</v>
      </c>
      <c r="AT76" s="196">
        <v>37.549999999999997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17.760000000000002</v>
      </c>
      <c r="D77" s="196">
        <v>0</v>
      </c>
      <c r="E77" s="196">
        <v>0</v>
      </c>
      <c r="F77" s="196">
        <v>28.14</v>
      </c>
      <c r="G77" s="196">
        <v>0</v>
      </c>
      <c r="H77" s="196">
        <v>0</v>
      </c>
      <c r="I77" s="196">
        <v>0</v>
      </c>
      <c r="J77" s="196">
        <v>0</v>
      </c>
      <c r="K77" s="196">
        <v>8.4600000000000009</v>
      </c>
      <c r="L77" s="196">
        <v>0.32</v>
      </c>
      <c r="M77" s="196">
        <v>-11.37</v>
      </c>
      <c r="N77" s="196">
        <v>1.63</v>
      </c>
      <c r="O77" s="196">
        <v>2.44</v>
      </c>
      <c r="P77" s="196">
        <v>0.54</v>
      </c>
      <c r="Q77" s="196">
        <v>-3.55</v>
      </c>
      <c r="R77" s="196">
        <v>-0.94</v>
      </c>
      <c r="S77" s="196">
        <v>-0.25</v>
      </c>
      <c r="T77" s="196">
        <v>0</v>
      </c>
      <c r="U77" s="196">
        <v>2.06</v>
      </c>
      <c r="V77" s="196">
        <v>0.21</v>
      </c>
      <c r="W77" s="196">
        <v>0.66</v>
      </c>
      <c r="X77" s="196">
        <v>1.4</v>
      </c>
      <c r="Y77" s="196">
        <v>0</v>
      </c>
      <c r="Z77" s="196">
        <v>4.0599999999999996</v>
      </c>
      <c r="AA77" s="196">
        <v>1.1200000000000001</v>
      </c>
      <c r="AB77" s="196">
        <v>0</v>
      </c>
      <c r="AC77" s="196">
        <v>3.99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0.49</v>
      </c>
      <c r="AL77" s="196">
        <v>0</v>
      </c>
      <c r="AM77" s="196">
        <v>0</v>
      </c>
      <c r="AN77" s="196">
        <v>0</v>
      </c>
      <c r="AO77" s="196">
        <v>124.51</v>
      </c>
      <c r="AP77" s="196">
        <v>163.41999999999999</v>
      </c>
      <c r="AQ77" s="196">
        <v>0</v>
      </c>
      <c r="AR77" s="196">
        <v>0</v>
      </c>
      <c r="AS77" s="196">
        <v>0</v>
      </c>
      <c r="AT77" s="196">
        <v>37.549999999999997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17.760000000000002</v>
      </c>
      <c r="D78" s="196">
        <v>0</v>
      </c>
      <c r="E78" s="196">
        <v>0</v>
      </c>
      <c r="F78" s="196">
        <v>28.14</v>
      </c>
      <c r="G78" s="196">
        <v>0</v>
      </c>
      <c r="H78" s="196">
        <v>0</v>
      </c>
      <c r="I78" s="196">
        <v>0</v>
      </c>
      <c r="J78" s="196">
        <v>0</v>
      </c>
      <c r="K78" s="196">
        <v>8.4600000000000009</v>
      </c>
      <c r="L78" s="196">
        <v>0.32</v>
      </c>
      <c r="M78" s="196">
        <v>-11.37</v>
      </c>
      <c r="N78" s="196">
        <v>1.63</v>
      </c>
      <c r="O78" s="196">
        <v>2.44</v>
      </c>
      <c r="P78" s="196">
        <v>0.54</v>
      </c>
      <c r="Q78" s="196">
        <v>-3.55</v>
      </c>
      <c r="R78" s="196">
        <v>-0.94</v>
      </c>
      <c r="S78" s="196">
        <v>-0.25</v>
      </c>
      <c r="T78" s="196">
        <v>0</v>
      </c>
      <c r="U78" s="196">
        <v>2.06</v>
      </c>
      <c r="V78" s="196">
        <v>0.21</v>
      </c>
      <c r="W78" s="196">
        <v>0.66</v>
      </c>
      <c r="X78" s="196">
        <v>1.4</v>
      </c>
      <c r="Y78" s="196">
        <v>0</v>
      </c>
      <c r="Z78" s="196">
        <v>4.0599999999999996</v>
      </c>
      <c r="AA78" s="196">
        <v>1.1200000000000001</v>
      </c>
      <c r="AB78" s="196">
        <v>0</v>
      </c>
      <c r="AC78" s="196">
        <v>3.99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0.49</v>
      </c>
      <c r="AL78" s="196">
        <v>0</v>
      </c>
      <c r="AM78" s="196">
        <v>0</v>
      </c>
      <c r="AN78" s="196">
        <v>0</v>
      </c>
      <c r="AO78" s="196">
        <v>124.51</v>
      </c>
      <c r="AP78" s="196">
        <v>163.41999999999999</v>
      </c>
      <c r="AQ78" s="196">
        <v>0</v>
      </c>
      <c r="AR78" s="196">
        <v>0</v>
      </c>
      <c r="AS78" s="196">
        <v>0</v>
      </c>
      <c r="AT78" s="196">
        <v>37.549999999999997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17.760000000000002</v>
      </c>
      <c r="D79" s="196">
        <v>0</v>
      </c>
      <c r="E79" s="196">
        <v>0</v>
      </c>
      <c r="F79" s="196">
        <v>28.14</v>
      </c>
      <c r="G79" s="196">
        <v>0</v>
      </c>
      <c r="H79" s="196">
        <v>0</v>
      </c>
      <c r="I79" s="196">
        <v>0</v>
      </c>
      <c r="J79" s="196">
        <v>0</v>
      </c>
      <c r="K79" s="196">
        <v>8.4600000000000009</v>
      </c>
      <c r="L79" s="196">
        <v>0.32</v>
      </c>
      <c r="M79" s="196">
        <v>-11.37</v>
      </c>
      <c r="N79" s="196">
        <v>1.63</v>
      </c>
      <c r="O79" s="196">
        <v>2.44</v>
      </c>
      <c r="P79" s="196">
        <v>0.54</v>
      </c>
      <c r="Q79" s="196">
        <v>-3.55</v>
      </c>
      <c r="R79" s="196">
        <v>0.49</v>
      </c>
      <c r="S79" s="196">
        <v>-0.25</v>
      </c>
      <c r="T79" s="196">
        <v>0</v>
      </c>
      <c r="U79" s="196">
        <v>2.06</v>
      </c>
      <c r="V79" s="196">
        <v>0.21</v>
      </c>
      <c r="W79" s="196">
        <v>0.66</v>
      </c>
      <c r="X79" s="196">
        <v>1.4</v>
      </c>
      <c r="Y79" s="196">
        <v>0</v>
      </c>
      <c r="Z79" s="196">
        <v>4.0599999999999996</v>
      </c>
      <c r="AA79" s="196">
        <v>1.1200000000000001</v>
      </c>
      <c r="AB79" s="196">
        <v>0</v>
      </c>
      <c r="AC79" s="196">
        <v>3.99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163.41999999999999</v>
      </c>
      <c r="AQ79" s="196">
        <v>0</v>
      </c>
      <c r="AR79" s="196">
        <v>0</v>
      </c>
      <c r="AS79" s="196">
        <v>0</v>
      </c>
      <c r="AT79" s="196">
        <v>37.549999999999997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17.760000000000002</v>
      </c>
      <c r="D80" s="196">
        <v>0</v>
      </c>
      <c r="E80" s="196">
        <v>0</v>
      </c>
      <c r="F80" s="196">
        <v>28.14</v>
      </c>
      <c r="G80" s="196">
        <v>0</v>
      </c>
      <c r="H80" s="196">
        <v>0</v>
      </c>
      <c r="I80" s="196">
        <v>0</v>
      </c>
      <c r="J80" s="196">
        <v>0</v>
      </c>
      <c r="K80" s="196">
        <v>8.4600000000000009</v>
      </c>
      <c r="L80" s="196">
        <v>0.32</v>
      </c>
      <c r="M80" s="196">
        <v>-11.37</v>
      </c>
      <c r="N80" s="196">
        <v>1.63</v>
      </c>
      <c r="O80" s="196">
        <v>2.44</v>
      </c>
      <c r="P80" s="196">
        <v>0.54</v>
      </c>
      <c r="Q80" s="196">
        <v>-3.55</v>
      </c>
      <c r="R80" s="196">
        <v>0.49</v>
      </c>
      <c r="S80" s="196">
        <v>-1.1599999999999999</v>
      </c>
      <c r="T80" s="196">
        <v>0</v>
      </c>
      <c r="U80" s="196">
        <v>2.06</v>
      </c>
      <c r="V80" s="196">
        <v>0.21</v>
      </c>
      <c r="W80" s="196">
        <v>0.66</v>
      </c>
      <c r="X80" s="196">
        <v>1.4</v>
      </c>
      <c r="Y80" s="196">
        <v>0</v>
      </c>
      <c r="Z80" s="196">
        <v>4.0599999999999996</v>
      </c>
      <c r="AA80" s="196">
        <v>1.1200000000000001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163.41999999999999</v>
      </c>
      <c r="AQ80" s="196">
        <v>0</v>
      </c>
      <c r="AR80" s="196">
        <v>0</v>
      </c>
      <c r="AS80" s="196">
        <v>0</v>
      </c>
      <c r="AT80" s="196">
        <v>37.549999999999997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17.760000000000002</v>
      </c>
      <c r="D81" s="196">
        <v>0</v>
      </c>
      <c r="E81" s="196">
        <v>0</v>
      </c>
      <c r="F81" s="196">
        <v>28.14</v>
      </c>
      <c r="G81" s="196">
        <v>0</v>
      </c>
      <c r="H81" s="196">
        <v>0</v>
      </c>
      <c r="I81" s="196">
        <v>0</v>
      </c>
      <c r="J81" s="196">
        <v>0</v>
      </c>
      <c r="K81" s="196">
        <v>8.4600000000000009</v>
      </c>
      <c r="L81" s="196">
        <v>0.32</v>
      </c>
      <c r="M81" s="196">
        <v>-11.37</v>
      </c>
      <c r="N81" s="196">
        <v>1.63</v>
      </c>
      <c r="O81" s="196">
        <v>2.44</v>
      </c>
      <c r="P81" s="196">
        <v>1.76</v>
      </c>
      <c r="Q81" s="196">
        <v>4.79</v>
      </c>
      <c r="R81" s="196">
        <v>0.49</v>
      </c>
      <c r="S81" s="196">
        <v>0.39</v>
      </c>
      <c r="T81" s="196">
        <v>0</v>
      </c>
      <c r="U81" s="196">
        <v>2.06</v>
      </c>
      <c r="V81" s="196">
        <v>0.21</v>
      </c>
      <c r="W81" s="196">
        <v>0.66</v>
      </c>
      <c r="X81" s="196">
        <v>1.53</v>
      </c>
      <c r="Y81" s="196">
        <v>0</v>
      </c>
      <c r="Z81" s="196">
        <v>4.0599999999999996</v>
      </c>
      <c r="AA81" s="196">
        <v>1.1200000000000001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124.51</v>
      </c>
      <c r="AP81" s="196">
        <v>163.41999999999999</v>
      </c>
      <c r="AQ81" s="196">
        <v>0</v>
      </c>
      <c r="AR81" s="196">
        <v>0</v>
      </c>
      <c r="AS81" s="196">
        <v>0</v>
      </c>
      <c r="AT81" s="196">
        <v>37.549999999999997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17.760000000000002</v>
      </c>
      <c r="D82" s="196">
        <v>0</v>
      </c>
      <c r="E82" s="196">
        <v>0</v>
      </c>
      <c r="F82" s="196">
        <v>28.14</v>
      </c>
      <c r="G82" s="196">
        <v>0</v>
      </c>
      <c r="H82" s="196">
        <v>0</v>
      </c>
      <c r="I82" s="196">
        <v>0</v>
      </c>
      <c r="J82" s="196">
        <v>0</v>
      </c>
      <c r="K82" s="196">
        <v>8.4600000000000009</v>
      </c>
      <c r="L82" s="196">
        <v>0.32</v>
      </c>
      <c r="M82" s="196">
        <v>-11.37</v>
      </c>
      <c r="N82" s="196">
        <v>1.63</v>
      </c>
      <c r="O82" s="196">
        <v>2.44</v>
      </c>
      <c r="P82" s="196">
        <v>1.52</v>
      </c>
      <c r="Q82" s="196">
        <v>4.79</v>
      </c>
      <c r="R82" s="196">
        <v>0.49</v>
      </c>
      <c r="S82" s="196">
        <v>0.39</v>
      </c>
      <c r="T82" s="196">
        <v>0</v>
      </c>
      <c r="U82" s="196">
        <v>2.06</v>
      </c>
      <c r="V82" s="196">
        <v>0.21</v>
      </c>
      <c r="W82" s="196">
        <v>0.66</v>
      </c>
      <c r="X82" s="196">
        <v>1.43</v>
      </c>
      <c r="Y82" s="196">
        <v>0</v>
      </c>
      <c r="Z82" s="196">
        <v>4.0599999999999996</v>
      </c>
      <c r="AA82" s="196">
        <v>1.1200000000000001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124.51</v>
      </c>
      <c r="AP82" s="196">
        <v>163.41999999999999</v>
      </c>
      <c r="AQ82" s="196">
        <v>0</v>
      </c>
      <c r="AR82" s="196">
        <v>0</v>
      </c>
      <c r="AS82" s="196">
        <v>0</v>
      </c>
      <c r="AT82" s="196">
        <v>37.549999999999997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28.14</v>
      </c>
      <c r="G83" s="196">
        <v>0</v>
      </c>
      <c r="H83" s="196">
        <v>0</v>
      </c>
      <c r="I83" s="196">
        <v>0</v>
      </c>
      <c r="J83" s="196">
        <v>0</v>
      </c>
      <c r="K83" s="196">
        <v>8.4600000000000009</v>
      </c>
      <c r="L83" s="196">
        <v>0.32</v>
      </c>
      <c r="M83" s="196">
        <v>-11.37</v>
      </c>
      <c r="N83" s="196">
        <v>1.63</v>
      </c>
      <c r="O83" s="196">
        <v>2.44</v>
      </c>
      <c r="P83" s="196">
        <v>1.52</v>
      </c>
      <c r="Q83" s="196">
        <v>4.79</v>
      </c>
      <c r="R83" s="196">
        <v>0.49</v>
      </c>
      <c r="S83" s="196">
        <v>0.39</v>
      </c>
      <c r="T83" s="196">
        <v>0</v>
      </c>
      <c r="U83" s="196">
        <v>2.06</v>
      </c>
      <c r="V83" s="196">
        <v>0.21</v>
      </c>
      <c r="W83" s="196">
        <v>0.66</v>
      </c>
      <c r="X83" s="196">
        <v>1.43</v>
      </c>
      <c r="Y83" s="196">
        <v>0</v>
      </c>
      <c r="Z83" s="196">
        <v>4.0599999999999996</v>
      </c>
      <c r="AA83" s="196">
        <v>1.1200000000000001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124.51</v>
      </c>
      <c r="AP83" s="196">
        <v>163.41999999999999</v>
      </c>
      <c r="AQ83" s="196">
        <v>0</v>
      </c>
      <c r="AR83" s="196">
        <v>0</v>
      </c>
      <c r="AS83" s="196">
        <v>0</v>
      </c>
      <c r="AT83" s="196">
        <v>37.549999999999997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28.14</v>
      </c>
      <c r="G84" s="196">
        <v>0</v>
      </c>
      <c r="H84" s="196">
        <v>0</v>
      </c>
      <c r="I84" s="196">
        <v>0</v>
      </c>
      <c r="J84" s="196">
        <v>0</v>
      </c>
      <c r="K84" s="196">
        <v>8.4600000000000009</v>
      </c>
      <c r="L84" s="196">
        <v>0.32</v>
      </c>
      <c r="M84" s="196">
        <v>-11.37</v>
      </c>
      <c r="N84" s="196">
        <v>1.63</v>
      </c>
      <c r="O84" s="196">
        <v>2.44</v>
      </c>
      <c r="P84" s="196">
        <v>1.52</v>
      </c>
      <c r="Q84" s="196">
        <v>4.79</v>
      </c>
      <c r="R84" s="196">
        <v>0.49</v>
      </c>
      <c r="S84" s="196">
        <v>0.39</v>
      </c>
      <c r="T84" s="196">
        <v>0</v>
      </c>
      <c r="U84" s="196">
        <v>2.06</v>
      </c>
      <c r="V84" s="196">
        <v>0.21</v>
      </c>
      <c r="W84" s="196">
        <v>0.66</v>
      </c>
      <c r="X84" s="196">
        <v>1.43</v>
      </c>
      <c r="Y84" s="196">
        <v>0</v>
      </c>
      <c r="Z84" s="196">
        <v>4.0599999999999996</v>
      </c>
      <c r="AA84" s="196">
        <v>1.1200000000000001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124.51</v>
      </c>
      <c r="AP84" s="196">
        <v>163.41999999999999</v>
      </c>
      <c r="AQ84" s="196">
        <v>0</v>
      </c>
      <c r="AR84" s="196">
        <v>0</v>
      </c>
      <c r="AS84" s="196">
        <v>0</v>
      </c>
      <c r="AT84" s="196">
        <v>37.549999999999997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28.14</v>
      </c>
      <c r="G85" s="196">
        <v>0</v>
      </c>
      <c r="H85" s="196">
        <v>0</v>
      </c>
      <c r="I85" s="196">
        <v>0</v>
      </c>
      <c r="J85" s="196">
        <v>0</v>
      </c>
      <c r="K85" s="196">
        <v>8.4600000000000009</v>
      </c>
      <c r="L85" s="196">
        <v>0.32</v>
      </c>
      <c r="M85" s="196">
        <v>2.11</v>
      </c>
      <c r="N85" s="196">
        <v>1.63</v>
      </c>
      <c r="O85" s="196">
        <v>2.44</v>
      </c>
      <c r="P85" s="196">
        <v>1.52</v>
      </c>
      <c r="Q85" s="196">
        <v>4.79</v>
      </c>
      <c r="R85" s="196">
        <v>0.49</v>
      </c>
      <c r="S85" s="196">
        <v>0.39</v>
      </c>
      <c r="T85" s="196">
        <v>0</v>
      </c>
      <c r="U85" s="196">
        <v>2.06</v>
      </c>
      <c r="V85" s="196">
        <v>0.21</v>
      </c>
      <c r="W85" s="196">
        <v>0.66</v>
      </c>
      <c r="X85" s="196">
        <v>1.43</v>
      </c>
      <c r="Y85" s="196">
        <v>0</v>
      </c>
      <c r="Z85" s="196">
        <v>4.0599999999999996</v>
      </c>
      <c r="AA85" s="196">
        <v>1.1200000000000001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124.51</v>
      </c>
      <c r="AP85" s="196">
        <v>163.41999999999999</v>
      </c>
      <c r="AQ85" s="196">
        <v>0</v>
      </c>
      <c r="AR85" s="196">
        <v>0</v>
      </c>
      <c r="AS85" s="196">
        <v>0</v>
      </c>
      <c r="AT85" s="196">
        <v>37.549999999999997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28.14</v>
      </c>
      <c r="G86" s="196">
        <v>0</v>
      </c>
      <c r="H86" s="196">
        <v>0</v>
      </c>
      <c r="I86" s="196">
        <v>0</v>
      </c>
      <c r="J86" s="196">
        <v>0</v>
      </c>
      <c r="K86" s="196">
        <v>8.4600000000000009</v>
      </c>
      <c r="L86" s="196">
        <v>0.32</v>
      </c>
      <c r="M86" s="196">
        <v>2.11</v>
      </c>
      <c r="N86" s="196">
        <v>1.63</v>
      </c>
      <c r="O86" s="196">
        <v>2.44</v>
      </c>
      <c r="P86" s="196">
        <v>1.52</v>
      </c>
      <c r="Q86" s="196">
        <v>4.79</v>
      </c>
      <c r="R86" s="196">
        <v>0.49</v>
      </c>
      <c r="S86" s="196">
        <v>0.39</v>
      </c>
      <c r="T86" s="196">
        <v>0</v>
      </c>
      <c r="U86" s="196">
        <v>2.06</v>
      </c>
      <c r="V86" s="196">
        <v>0.21</v>
      </c>
      <c r="W86" s="196">
        <v>0.66</v>
      </c>
      <c r="X86" s="196">
        <v>1.43</v>
      </c>
      <c r="Y86" s="196">
        <v>0</v>
      </c>
      <c r="Z86" s="196">
        <v>4.0599999999999996</v>
      </c>
      <c r="AA86" s="196">
        <v>1.1200000000000001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124.51</v>
      </c>
      <c r="AP86" s="196">
        <v>163.41999999999999</v>
      </c>
      <c r="AQ86" s="196">
        <v>0</v>
      </c>
      <c r="AR86" s="196">
        <v>0</v>
      </c>
      <c r="AS86" s="196">
        <v>0</v>
      </c>
      <c r="AT86" s="196">
        <v>37.549999999999997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17.989999999999998</v>
      </c>
      <c r="D87" s="196">
        <v>0</v>
      </c>
      <c r="E87" s="196">
        <v>0</v>
      </c>
      <c r="F87" s="196">
        <v>28.62</v>
      </c>
      <c r="G87" s="196">
        <v>0</v>
      </c>
      <c r="H87" s="196">
        <v>0</v>
      </c>
      <c r="I87" s="196">
        <v>0</v>
      </c>
      <c r="J87" s="196">
        <v>0</v>
      </c>
      <c r="K87" s="196">
        <v>8.4600000000000009</v>
      </c>
      <c r="L87" s="196">
        <v>0</v>
      </c>
      <c r="M87" s="196">
        <v>2.11</v>
      </c>
      <c r="N87" s="196">
        <v>1.63</v>
      </c>
      <c r="O87" s="196">
        <v>2.44</v>
      </c>
      <c r="P87" s="196">
        <v>1.52</v>
      </c>
      <c r="Q87" s="196">
        <v>3.28</v>
      </c>
      <c r="R87" s="196">
        <v>0.49</v>
      </c>
      <c r="S87" s="196">
        <v>0.39</v>
      </c>
      <c r="T87" s="196">
        <v>0</v>
      </c>
      <c r="U87" s="196">
        <v>2.06</v>
      </c>
      <c r="V87" s="196">
        <v>0.21</v>
      </c>
      <c r="W87" s="196">
        <v>0.66</v>
      </c>
      <c r="X87" s="196">
        <v>1.43</v>
      </c>
      <c r="Y87" s="196">
        <v>0</v>
      </c>
      <c r="Z87" s="196">
        <v>4.0599999999999996</v>
      </c>
      <c r="AA87" s="196">
        <v>1.1200000000000001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124.51</v>
      </c>
      <c r="AP87" s="196">
        <v>163.41999999999999</v>
      </c>
      <c r="AQ87" s="196">
        <v>0</v>
      </c>
      <c r="AR87" s="196">
        <v>0</v>
      </c>
      <c r="AS87" s="196">
        <v>0</v>
      </c>
      <c r="AT87" s="196">
        <v>37.549999999999997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17.989999999999998</v>
      </c>
      <c r="D88" s="196">
        <v>0</v>
      </c>
      <c r="E88" s="196">
        <v>0</v>
      </c>
      <c r="F88" s="196">
        <v>28.62</v>
      </c>
      <c r="G88" s="196">
        <v>0</v>
      </c>
      <c r="H88" s="196">
        <v>0</v>
      </c>
      <c r="I88" s="196">
        <v>0</v>
      </c>
      <c r="J88" s="196">
        <v>0</v>
      </c>
      <c r="K88" s="196">
        <v>8.4600000000000009</v>
      </c>
      <c r="L88" s="196">
        <v>0</v>
      </c>
      <c r="M88" s="196">
        <v>2.11</v>
      </c>
      <c r="N88" s="196">
        <v>1.63</v>
      </c>
      <c r="O88" s="196">
        <v>2.44</v>
      </c>
      <c r="P88" s="196">
        <v>1.52</v>
      </c>
      <c r="Q88" s="196">
        <v>3.28</v>
      </c>
      <c r="R88" s="196">
        <v>0.49</v>
      </c>
      <c r="S88" s="196">
        <v>0.39</v>
      </c>
      <c r="T88" s="196">
        <v>0</v>
      </c>
      <c r="U88" s="196">
        <v>2.06</v>
      </c>
      <c r="V88" s="196">
        <v>0.21</v>
      </c>
      <c r="W88" s="196">
        <v>0.66</v>
      </c>
      <c r="X88" s="196">
        <v>1.43</v>
      </c>
      <c r="Y88" s="196">
        <v>0</v>
      </c>
      <c r="Z88" s="196">
        <v>4.0599999999999996</v>
      </c>
      <c r="AA88" s="196">
        <v>1.1200000000000001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124.51</v>
      </c>
      <c r="AP88" s="196">
        <v>163.41999999999999</v>
      </c>
      <c r="AQ88" s="196">
        <v>0</v>
      </c>
      <c r="AR88" s="196">
        <v>0</v>
      </c>
      <c r="AS88" s="196">
        <v>0</v>
      </c>
      <c r="AT88" s="196">
        <v>37.549999999999997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17.989999999999998</v>
      </c>
      <c r="D89" s="196">
        <v>0</v>
      </c>
      <c r="E89" s="196">
        <v>0</v>
      </c>
      <c r="F89" s="196">
        <v>28.62</v>
      </c>
      <c r="G89" s="196">
        <v>0</v>
      </c>
      <c r="H89" s="196">
        <v>0</v>
      </c>
      <c r="I89" s="196">
        <v>0</v>
      </c>
      <c r="J89" s="196">
        <v>0</v>
      </c>
      <c r="K89" s="196">
        <v>8.4600000000000009</v>
      </c>
      <c r="L89" s="196">
        <v>0</v>
      </c>
      <c r="M89" s="196">
        <v>2.11</v>
      </c>
      <c r="N89" s="196">
        <v>1.63</v>
      </c>
      <c r="O89" s="196">
        <v>2.44</v>
      </c>
      <c r="P89" s="196">
        <v>1.52</v>
      </c>
      <c r="Q89" s="196">
        <v>3.28</v>
      </c>
      <c r="R89" s="196">
        <v>0.49</v>
      </c>
      <c r="S89" s="196">
        <v>0.39</v>
      </c>
      <c r="T89" s="196">
        <v>0</v>
      </c>
      <c r="U89" s="196">
        <v>2.06</v>
      </c>
      <c r="V89" s="196">
        <v>0.21</v>
      </c>
      <c r="W89" s="196">
        <v>0.66</v>
      </c>
      <c r="X89" s="196">
        <v>1.43</v>
      </c>
      <c r="Y89" s="196">
        <v>0</v>
      </c>
      <c r="Z89" s="196">
        <v>4.0599999999999996</v>
      </c>
      <c r="AA89" s="196">
        <v>1.1200000000000001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124.51</v>
      </c>
      <c r="AP89" s="196">
        <v>163.41999999999999</v>
      </c>
      <c r="AQ89" s="196">
        <v>0</v>
      </c>
      <c r="AR89" s="196">
        <v>0</v>
      </c>
      <c r="AS89" s="196">
        <v>0</v>
      </c>
      <c r="AT89" s="196">
        <v>37.549999999999997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17.989999999999998</v>
      </c>
      <c r="D90" s="196">
        <v>0</v>
      </c>
      <c r="E90" s="196">
        <v>0</v>
      </c>
      <c r="F90" s="196">
        <v>28.62</v>
      </c>
      <c r="G90" s="196">
        <v>0</v>
      </c>
      <c r="H90" s="196">
        <v>0</v>
      </c>
      <c r="I90" s="196">
        <v>0</v>
      </c>
      <c r="J90" s="196">
        <v>0</v>
      </c>
      <c r="K90" s="196">
        <v>8.4600000000000009</v>
      </c>
      <c r="L90" s="196">
        <v>0.32</v>
      </c>
      <c r="M90" s="196">
        <v>2.11</v>
      </c>
      <c r="N90" s="196">
        <v>1.63</v>
      </c>
      <c r="O90" s="196">
        <v>2.44</v>
      </c>
      <c r="P90" s="196">
        <v>1.52</v>
      </c>
      <c r="Q90" s="196">
        <v>3.28</v>
      </c>
      <c r="R90" s="196">
        <v>0.49</v>
      </c>
      <c r="S90" s="196">
        <v>0.39</v>
      </c>
      <c r="T90" s="196">
        <v>0</v>
      </c>
      <c r="U90" s="196">
        <v>2.06</v>
      </c>
      <c r="V90" s="196">
        <v>0.21</v>
      </c>
      <c r="W90" s="196">
        <v>0.66</v>
      </c>
      <c r="X90" s="196">
        <v>1.43</v>
      </c>
      <c r="Y90" s="196">
        <v>0</v>
      </c>
      <c r="Z90" s="196">
        <v>4.0599999999999996</v>
      </c>
      <c r="AA90" s="196">
        <v>1.1200000000000001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124.51</v>
      </c>
      <c r="AP90" s="196">
        <v>163.41999999999999</v>
      </c>
      <c r="AQ90" s="196">
        <v>0</v>
      </c>
      <c r="AR90" s="196">
        <v>0</v>
      </c>
      <c r="AS90" s="196">
        <v>0</v>
      </c>
      <c r="AT90" s="196">
        <v>37.549999999999997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29.1</v>
      </c>
      <c r="G91" s="196">
        <v>0</v>
      </c>
      <c r="H91" s="196">
        <v>0</v>
      </c>
      <c r="I91" s="196">
        <v>0</v>
      </c>
      <c r="J91" s="196">
        <v>0</v>
      </c>
      <c r="K91" s="196">
        <v>8.4600000000000009</v>
      </c>
      <c r="L91" s="196">
        <v>0.32</v>
      </c>
      <c r="M91" s="196">
        <v>2.11</v>
      </c>
      <c r="N91" s="196">
        <v>1.63</v>
      </c>
      <c r="O91" s="196">
        <v>2.44</v>
      </c>
      <c r="P91" s="196">
        <v>1.52</v>
      </c>
      <c r="Q91" s="196">
        <v>3.28</v>
      </c>
      <c r="R91" s="196">
        <v>0.49</v>
      </c>
      <c r="S91" s="196">
        <v>0.39</v>
      </c>
      <c r="T91" s="196">
        <v>0</v>
      </c>
      <c r="U91" s="196">
        <v>2.06</v>
      </c>
      <c r="V91" s="196">
        <v>0.21</v>
      </c>
      <c r="W91" s="196">
        <v>0.66</v>
      </c>
      <c r="X91" s="196">
        <v>1.43</v>
      </c>
      <c r="Y91" s="196">
        <v>0</v>
      </c>
      <c r="Z91" s="196">
        <v>4.0599999999999996</v>
      </c>
      <c r="AA91" s="196">
        <v>1.1200000000000001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124.51</v>
      </c>
      <c r="AP91" s="196">
        <v>163.41999999999999</v>
      </c>
      <c r="AQ91" s="196">
        <v>0</v>
      </c>
      <c r="AR91" s="196">
        <v>0</v>
      </c>
      <c r="AS91" s="196">
        <v>0</v>
      </c>
      <c r="AT91" s="196">
        <v>37.549999999999997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29.1</v>
      </c>
      <c r="G92" s="196">
        <v>0</v>
      </c>
      <c r="H92" s="196">
        <v>0</v>
      </c>
      <c r="I92" s="196">
        <v>0</v>
      </c>
      <c r="J92" s="196">
        <v>0</v>
      </c>
      <c r="K92" s="196">
        <v>8.4600000000000009</v>
      </c>
      <c r="L92" s="196">
        <v>0.32</v>
      </c>
      <c r="M92" s="196">
        <v>2.11</v>
      </c>
      <c r="N92" s="196">
        <v>1.63</v>
      </c>
      <c r="O92" s="196">
        <v>2.44</v>
      </c>
      <c r="P92" s="196">
        <v>1.52</v>
      </c>
      <c r="Q92" s="196">
        <v>3.28</v>
      </c>
      <c r="R92" s="196">
        <v>0.49</v>
      </c>
      <c r="S92" s="196">
        <v>0.39</v>
      </c>
      <c r="T92" s="196">
        <v>0</v>
      </c>
      <c r="U92" s="196">
        <v>2.06</v>
      </c>
      <c r="V92" s="196">
        <v>0.21</v>
      </c>
      <c r="W92" s="196">
        <v>0.66</v>
      </c>
      <c r="X92" s="196">
        <v>1.43</v>
      </c>
      <c r="Y92" s="196">
        <v>0</v>
      </c>
      <c r="Z92" s="196">
        <v>4.0599999999999996</v>
      </c>
      <c r="AA92" s="196">
        <v>1.1200000000000001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124.51</v>
      </c>
      <c r="AP92" s="196">
        <v>163.41999999999999</v>
      </c>
      <c r="AQ92" s="196">
        <v>0</v>
      </c>
      <c r="AR92" s="196">
        <v>0</v>
      </c>
      <c r="AS92" s="196">
        <v>0</v>
      </c>
      <c r="AT92" s="196">
        <v>37.549999999999997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29.1</v>
      </c>
      <c r="G93" s="196">
        <v>0</v>
      </c>
      <c r="H93" s="196">
        <v>0</v>
      </c>
      <c r="I93" s="196">
        <v>0</v>
      </c>
      <c r="J93" s="196">
        <v>0</v>
      </c>
      <c r="K93" s="196">
        <v>8.4600000000000009</v>
      </c>
      <c r="L93" s="196">
        <v>0.32</v>
      </c>
      <c r="M93" s="196">
        <v>2.11</v>
      </c>
      <c r="N93" s="196">
        <v>1.63</v>
      </c>
      <c r="O93" s="196">
        <v>2.44</v>
      </c>
      <c r="P93" s="196">
        <v>1.52</v>
      </c>
      <c r="Q93" s="196">
        <v>3.28</v>
      </c>
      <c r="R93" s="196">
        <v>0.49</v>
      </c>
      <c r="S93" s="196">
        <v>0.39</v>
      </c>
      <c r="T93" s="196">
        <v>0</v>
      </c>
      <c r="U93" s="196">
        <v>2.06</v>
      </c>
      <c r="V93" s="196">
        <v>0.21</v>
      </c>
      <c r="W93" s="196">
        <v>0.66</v>
      </c>
      <c r="X93" s="196">
        <v>1.43</v>
      </c>
      <c r="Y93" s="196">
        <v>0</v>
      </c>
      <c r="Z93" s="196">
        <v>4.0599999999999996</v>
      </c>
      <c r="AA93" s="196">
        <v>1.1200000000000001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124.51</v>
      </c>
      <c r="AP93" s="196">
        <v>163.41999999999999</v>
      </c>
      <c r="AQ93" s="196">
        <v>0</v>
      </c>
      <c r="AR93" s="196">
        <v>0</v>
      </c>
      <c r="AS93" s="196">
        <v>0</v>
      </c>
      <c r="AT93" s="196">
        <v>37.549999999999997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29.1</v>
      </c>
      <c r="G94" s="196">
        <v>0</v>
      </c>
      <c r="H94" s="196">
        <v>0</v>
      </c>
      <c r="I94" s="196">
        <v>0</v>
      </c>
      <c r="J94" s="196">
        <v>0</v>
      </c>
      <c r="K94" s="196">
        <v>8.4600000000000009</v>
      </c>
      <c r="L94" s="196">
        <v>0.32</v>
      </c>
      <c r="M94" s="196">
        <v>2.11</v>
      </c>
      <c r="N94" s="196">
        <v>1.63</v>
      </c>
      <c r="O94" s="196">
        <v>2.44</v>
      </c>
      <c r="P94" s="196">
        <v>1.52</v>
      </c>
      <c r="Q94" s="196">
        <v>3.28</v>
      </c>
      <c r="R94" s="196">
        <v>0.49</v>
      </c>
      <c r="S94" s="196">
        <v>0.39</v>
      </c>
      <c r="T94" s="196">
        <v>0</v>
      </c>
      <c r="U94" s="196">
        <v>2.06</v>
      </c>
      <c r="V94" s="196">
        <v>0.21</v>
      </c>
      <c r="W94" s="196">
        <v>0.66</v>
      </c>
      <c r="X94" s="196">
        <v>1.43</v>
      </c>
      <c r="Y94" s="196">
        <v>0</v>
      </c>
      <c r="Z94" s="196">
        <v>4.0599999999999996</v>
      </c>
      <c r="AA94" s="196">
        <v>1.1200000000000001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124.51</v>
      </c>
      <c r="AP94" s="196">
        <v>163.41999999999999</v>
      </c>
      <c r="AQ94" s="196">
        <v>0</v>
      </c>
      <c r="AR94" s="196">
        <v>0</v>
      </c>
      <c r="AS94" s="196">
        <v>0</v>
      </c>
      <c r="AT94" s="196">
        <v>37.549999999999997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29.1</v>
      </c>
      <c r="G95" s="196">
        <v>0</v>
      </c>
      <c r="H95" s="196">
        <v>0</v>
      </c>
      <c r="I95" s="196">
        <v>0</v>
      </c>
      <c r="J95" s="196">
        <v>0</v>
      </c>
      <c r="K95" s="196">
        <v>8.4600000000000009</v>
      </c>
      <c r="L95" s="196">
        <v>0.32</v>
      </c>
      <c r="M95" s="196">
        <v>2.11</v>
      </c>
      <c r="N95" s="196">
        <v>1.63</v>
      </c>
      <c r="O95" s="196">
        <v>2.44</v>
      </c>
      <c r="P95" s="196">
        <v>1.52</v>
      </c>
      <c r="Q95" s="196">
        <v>3.28</v>
      </c>
      <c r="R95" s="196">
        <v>0.49</v>
      </c>
      <c r="S95" s="196">
        <v>0.39</v>
      </c>
      <c r="T95" s="196">
        <v>0</v>
      </c>
      <c r="U95" s="196">
        <v>2.06</v>
      </c>
      <c r="V95" s="196">
        <v>0.21</v>
      </c>
      <c r="W95" s="196">
        <v>0.66</v>
      </c>
      <c r="X95" s="196">
        <v>1.43</v>
      </c>
      <c r="Y95" s="196">
        <v>0</v>
      </c>
      <c r="Z95" s="196">
        <v>4.0599999999999996</v>
      </c>
      <c r="AA95" s="196">
        <v>1.1200000000000001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124.51</v>
      </c>
      <c r="AP95" s="196">
        <v>163.41999999999999</v>
      </c>
      <c r="AQ95" s="196">
        <v>0</v>
      </c>
      <c r="AR95" s="196">
        <v>0</v>
      </c>
      <c r="AS95" s="196">
        <v>0</v>
      </c>
      <c r="AT95" s="196">
        <v>37.549999999999997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29.1</v>
      </c>
      <c r="G96" s="196">
        <v>0</v>
      </c>
      <c r="H96" s="196">
        <v>0</v>
      </c>
      <c r="I96" s="196">
        <v>0</v>
      </c>
      <c r="J96" s="196">
        <v>0</v>
      </c>
      <c r="K96" s="196">
        <v>8.4600000000000009</v>
      </c>
      <c r="L96" s="196">
        <v>0.32</v>
      </c>
      <c r="M96" s="196">
        <v>2.11</v>
      </c>
      <c r="N96" s="196">
        <v>1.63</v>
      </c>
      <c r="O96" s="196">
        <v>2.44</v>
      </c>
      <c r="P96" s="196">
        <v>1.52</v>
      </c>
      <c r="Q96" s="196">
        <v>3.28</v>
      </c>
      <c r="R96" s="196">
        <v>0.49</v>
      </c>
      <c r="S96" s="196">
        <v>0.39</v>
      </c>
      <c r="T96" s="196">
        <v>0</v>
      </c>
      <c r="U96" s="196">
        <v>2.06</v>
      </c>
      <c r="V96" s="196">
        <v>0.21</v>
      </c>
      <c r="W96" s="196">
        <v>0.66</v>
      </c>
      <c r="X96" s="196">
        <v>1.43</v>
      </c>
      <c r="Y96" s="196">
        <v>0</v>
      </c>
      <c r="Z96" s="196">
        <v>4.0599999999999996</v>
      </c>
      <c r="AA96" s="196">
        <v>1.1200000000000001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124.51</v>
      </c>
      <c r="AP96" s="196">
        <v>163.41999999999999</v>
      </c>
      <c r="AQ96" s="196">
        <v>0</v>
      </c>
      <c r="AR96" s="196">
        <v>0</v>
      </c>
      <c r="AS96" s="196">
        <v>0</v>
      </c>
      <c r="AT96" s="196">
        <v>37.549999999999997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29.1</v>
      </c>
      <c r="G97" s="196">
        <v>0</v>
      </c>
      <c r="H97" s="196">
        <v>0</v>
      </c>
      <c r="I97" s="196">
        <v>0</v>
      </c>
      <c r="J97" s="196">
        <v>0</v>
      </c>
      <c r="K97" s="196">
        <v>8.4600000000000009</v>
      </c>
      <c r="L97" s="196">
        <v>0.32</v>
      </c>
      <c r="M97" s="196">
        <v>2.11</v>
      </c>
      <c r="N97" s="196">
        <v>1.63</v>
      </c>
      <c r="O97" s="196">
        <v>2.44</v>
      </c>
      <c r="P97" s="196">
        <v>1.52</v>
      </c>
      <c r="Q97" s="196">
        <v>3.28</v>
      </c>
      <c r="R97" s="196">
        <v>0.49</v>
      </c>
      <c r="S97" s="196">
        <v>0.39</v>
      </c>
      <c r="T97" s="196">
        <v>0</v>
      </c>
      <c r="U97" s="196">
        <v>2.06</v>
      </c>
      <c r="V97" s="196">
        <v>0.21</v>
      </c>
      <c r="W97" s="196">
        <v>0.66</v>
      </c>
      <c r="X97" s="196">
        <v>1.43</v>
      </c>
      <c r="Y97" s="196">
        <v>0</v>
      </c>
      <c r="Z97" s="196">
        <v>4.0599999999999996</v>
      </c>
      <c r="AA97" s="196">
        <v>1.1200000000000001</v>
      </c>
      <c r="AB97" s="196">
        <v>0</v>
      </c>
      <c r="AC97" s="196">
        <v>2.29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124.51</v>
      </c>
      <c r="AP97" s="196">
        <v>163.41999999999999</v>
      </c>
      <c r="AQ97" s="196">
        <v>0</v>
      </c>
      <c r="AR97" s="196">
        <v>0</v>
      </c>
      <c r="AS97" s="196">
        <v>0</v>
      </c>
      <c r="AT97" s="196">
        <v>37.549999999999997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29.1</v>
      </c>
      <c r="G98" s="196">
        <v>0</v>
      </c>
      <c r="H98" s="196">
        <v>0</v>
      </c>
      <c r="I98" s="196">
        <v>0</v>
      </c>
      <c r="J98" s="196">
        <v>0</v>
      </c>
      <c r="K98" s="196">
        <v>8.4600000000000009</v>
      </c>
      <c r="L98" s="196">
        <v>0.32</v>
      </c>
      <c r="M98" s="196">
        <v>2.11</v>
      </c>
      <c r="N98" s="196">
        <v>1.63</v>
      </c>
      <c r="O98" s="196">
        <v>2.44</v>
      </c>
      <c r="P98" s="196">
        <v>1.52</v>
      </c>
      <c r="Q98" s="196">
        <v>3.28</v>
      </c>
      <c r="R98" s="196">
        <v>0.49</v>
      </c>
      <c r="S98" s="196">
        <v>0.39</v>
      </c>
      <c r="T98" s="196">
        <v>0</v>
      </c>
      <c r="U98" s="196">
        <v>2.06</v>
      </c>
      <c r="V98" s="196">
        <v>0.21</v>
      </c>
      <c r="W98" s="196">
        <v>0.66</v>
      </c>
      <c r="X98" s="196">
        <v>1.43</v>
      </c>
      <c r="Y98" s="196">
        <v>0</v>
      </c>
      <c r="Z98" s="196">
        <v>4.0599999999999996</v>
      </c>
      <c r="AA98" s="196">
        <v>1.1200000000000001</v>
      </c>
      <c r="AB98" s="196">
        <v>0</v>
      </c>
      <c r="AC98" s="196">
        <v>2.29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124.51</v>
      </c>
      <c r="AP98" s="196">
        <v>163.41999999999999</v>
      </c>
      <c r="AQ98" s="196">
        <v>0</v>
      </c>
      <c r="AR98" s="196">
        <v>0</v>
      </c>
      <c r="AS98" s="196">
        <v>0</v>
      </c>
      <c r="AT98" s="196">
        <v>37.549999999999997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0.43712250000000014</v>
      </c>
      <c r="D99">
        <f t="shared" si="0"/>
        <v>0</v>
      </c>
      <c r="E99">
        <f t="shared" si="0"/>
        <v>0</v>
      </c>
      <c r="F99">
        <f t="shared" si="0"/>
        <v>0.69177999999999962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0.15190750000000003</v>
      </c>
      <c r="L99">
        <f t="shared" si="0"/>
        <v>-0.60545499999999874</v>
      </c>
      <c r="M99">
        <f t="shared" si="0"/>
        <v>-5.2579999999999953E-2</v>
      </c>
      <c r="N99">
        <f t="shared" si="0"/>
        <v>3.9119999999999946E-2</v>
      </c>
      <c r="O99">
        <f t="shared" si="0"/>
        <v>5.8559999999999959E-2</v>
      </c>
      <c r="P99">
        <f t="shared" si="0"/>
        <v>1.8089999999999985E-2</v>
      </c>
      <c r="Q99">
        <f t="shared" si="0"/>
        <v>2.8092500000000017E-2</v>
      </c>
      <c r="R99">
        <f t="shared" si="0"/>
        <v>1.7599999999999946E-2</v>
      </c>
      <c r="S99">
        <f t="shared" si="0"/>
        <v>1.0902499999999968E-2</v>
      </c>
      <c r="T99">
        <f t="shared" si="0"/>
        <v>0</v>
      </c>
      <c r="U99">
        <f t="shared" si="0"/>
        <v>4.9440000000000039E-2</v>
      </c>
      <c r="V99">
        <f t="shared" si="0"/>
        <v>5.0850000000000114E-3</v>
      </c>
      <c r="W99">
        <f t="shared" si="0"/>
        <v>1.5839999999999962E-2</v>
      </c>
      <c r="X99">
        <f t="shared" si="0"/>
        <v>3.4270000000000078E-2</v>
      </c>
      <c r="Y99">
        <f t="shared" si="0"/>
        <v>0</v>
      </c>
      <c r="Z99">
        <f t="shared" si="0"/>
        <v>9.744000000000004E-2</v>
      </c>
      <c r="AA99">
        <f t="shared" si="0"/>
        <v>2.6880000000000032E-2</v>
      </c>
      <c r="AB99">
        <f t="shared" si="0"/>
        <v>0</v>
      </c>
      <c r="AC99">
        <f t="shared" si="0"/>
        <v>7.3385000000000131E-2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0.11853249999999997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2.4921550000000008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0.89732250000000147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16.96</v>
      </c>
      <c r="G3" s="196">
        <v>0</v>
      </c>
      <c r="H3" s="196">
        <v>0</v>
      </c>
      <c r="I3" s="196">
        <v>0</v>
      </c>
      <c r="J3" s="196">
        <v>0</v>
      </c>
      <c r="K3" s="196">
        <v>2.73</v>
      </c>
      <c r="L3" s="196">
        <v>36.229999999999997</v>
      </c>
      <c r="M3" s="196">
        <v>0</v>
      </c>
      <c r="N3" s="196">
        <v>1.01</v>
      </c>
      <c r="O3" s="196">
        <v>1.67</v>
      </c>
      <c r="P3" s="196">
        <v>1.46</v>
      </c>
      <c r="Q3" s="196">
        <v>2.0499999999999998</v>
      </c>
      <c r="R3" s="196">
        <v>0.28000000000000003</v>
      </c>
      <c r="S3" s="196">
        <v>3.8</v>
      </c>
      <c r="T3" s="196">
        <v>0</v>
      </c>
      <c r="U3" s="196">
        <v>10.99</v>
      </c>
      <c r="V3" s="196">
        <v>0.18</v>
      </c>
      <c r="W3" s="196">
        <v>0.38</v>
      </c>
      <c r="X3" s="196">
        <v>0.83</v>
      </c>
      <c r="Y3" s="196">
        <v>0</v>
      </c>
      <c r="Z3" s="196">
        <v>2.35</v>
      </c>
      <c r="AA3" s="196">
        <v>0.65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72</v>
      </c>
      <c r="AP3" s="196">
        <v>47.25</v>
      </c>
      <c r="AQ3" s="196">
        <v>0</v>
      </c>
      <c r="AR3" s="196">
        <v>0</v>
      </c>
      <c r="AS3" s="196">
        <v>0</v>
      </c>
      <c r="AT3" s="196">
        <v>22.27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16.96</v>
      </c>
      <c r="G4" s="196">
        <v>0</v>
      </c>
      <c r="H4" s="196">
        <v>0</v>
      </c>
      <c r="I4" s="196">
        <v>0</v>
      </c>
      <c r="J4" s="196">
        <v>0</v>
      </c>
      <c r="K4" s="196">
        <v>2.73</v>
      </c>
      <c r="L4" s="196">
        <v>36.229999999999997</v>
      </c>
      <c r="M4" s="196">
        <v>0</v>
      </c>
      <c r="N4" s="196">
        <v>1.01</v>
      </c>
      <c r="O4" s="196">
        <v>1.67</v>
      </c>
      <c r="P4" s="196">
        <v>1.46</v>
      </c>
      <c r="Q4" s="196">
        <v>2.54</v>
      </c>
      <c r="R4" s="196">
        <v>0.28000000000000003</v>
      </c>
      <c r="S4" s="196">
        <v>3.8</v>
      </c>
      <c r="T4" s="196">
        <v>0</v>
      </c>
      <c r="U4" s="196">
        <v>10.99</v>
      </c>
      <c r="V4" s="196">
        <v>0.18</v>
      </c>
      <c r="W4" s="196">
        <v>0.38</v>
      </c>
      <c r="X4" s="196">
        <v>0.83</v>
      </c>
      <c r="Y4" s="196">
        <v>0</v>
      </c>
      <c r="Z4" s="196">
        <v>2.35</v>
      </c>
      <c r="AA4" s="196">
        <v>0.65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72</v>
      </c>
      <c r="AP4" s="196">
        <v>47.25</v>
      </c>
      <c r="AQ4" s="196">
        <v>0</v>
      </c>
      <c r="AR4" s="196">
        <v>0</v>
      </c>
      <c r="AS4" s="196">
        <v>0</v>
      </c>
      <c r="AT4" s="196">
        <v>22.27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16.96</v>
      </c>
      <c r="G5" s="196">
        <v>0</v>
      </c>
      <c r="H5" s="196">
        <v>0</v>
      </c>
      <c r="I5" s="196">
        <v>0</v>
      </c>
      <c r="J5" s="196">
        <v>0</v>
      </c>
      <c r="K5" s="196">
        <v>2.73</v>
      </c>
      <c r="L5" s="196">
        <v>36.229999999999997</v>
      </c>
      <c r="M5" s="196">
        <v>0</v>
      </c>
      <c r="N5" s="196">
        <v>1.01</v>
      </c>
      <c r="O5" s="196">
        <v>1.67</v>
      </c>
      <c r="P5" s="196">
        <v>1.46</v>
      </c>
      <c r="Q5" s="196">
        <v>2.54</v>
      </c>
      <c r="R5" s="196">
        <v>0.28000000000000003</v>
      </c>
      <c r="S5" s="196">
        <v>3.8</v>
      </c>
      <c r="T5" s="196">
        <v>0</v>
      </c>
      <c r="U5" s="196">
        <v>10.99</v>
      </c>
      <c r="V5" s="196">
        <v>0.18</v>
      </c>
      <c r="W5" s="196">
        <v>0.38</v>
      </c>
      <c r="X5" s="196">
        <v>0.83</v>
      </c>
      <c r="Y5" s="196">
        <v>0</v>
      </c>
      <c r="Z5" s="196">
        <v>2.35</v>
      </c>
      <c r="AA5" s="196">
        <v>0.65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72</v>
      </c>
      <c r="AP5" s="196">
        <v>47.25</v>
      </c>
      <c r="AQ5" s="196">
        <v>0</v>
      </c>
      <c r="AR5" s="196">
        <v>0</v>
      </c>
      <c r="AS5" s="196">
        <v>0</v>
      </c>
      <c r="AT5" s="196">
        <v>22.27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16.96</v>
      </c>
      <c r="G6" s="196">
        <v>0</v>
      </c>
      <c r="H6" s="196">
        <v>0</v>
      </c>
      <c r="I6" s="196">
        <v>0</v>
      </c>
      <c r="J6" s="196">
        <v>0</v>
      </c>
      <c r="K6" s="196">
        <v>2.73</v>
      </c>
      <c r="L6" s="196">
        <v>36.229999999999997</v>
      </c>
      <c r="M6" s="196">
        <v>0</v>
      </c>
      <c r="N6" s="196">
        <v>1.01</v>
      </c>
      <c r="O6" s="196">
        <v>1.67</v>
      </c>
      <c r="P6" s="196">
        <v>1.46</v>
      </c>
      <c r="Q6" s="196">
        <v>2.54</v>
      </c>
      <c r="R6" s="196">
        <v>0.28000000000000003</v>
      </c>
      <c r="S6" s="196">
        <v>3.8</v>
      </c>
      <c r="T6" s="196">
        <v>0</v>
      </c>
      <c r="U6" s="196">
        <v>10.99</v>
      </c>
      <c r="V6" s="196">
        <v>0.18</v>
      </c>
      <c r="W6" s="196">
        <v>0.38</v>
      </c>
      <c r="X6" s="196">
        <v>0.83</v>
      </c>
      <c r="Y6" s="196">
        <v>0</v>
      </c>
      <c r="Z6" s="196">
        <v>2.35</v>
      </c>
      <c r="AA6" s="196">
        <v>0.65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72</v>
      </c>
      <c r="AP6" s="196">
        <v>47.25</v>
      </c>
      <c r="AQ6" s="196">
        <v>0</v>
      </c>
      <c r="AR6" s="196">
        <v>0</v>
      </c>
      <c r="AS6" s="196">
        <v>0</v>
      </c>
      <c r="AT6" s="196">
        <v>22.27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17.100000000000001</v>
      </c>
      <c r="G7" s="196">
        <v>0</v>
      </c>
      <c r="H7" s="196">
        <v>0</v>
      </c>
      <c r="I7" s="196">
        <v>0</v>
      </c>
      <c r="J7" s="196">
        <v>0</v>
      </c>
      <c r="K7" s="196">
        <v>24.07</v>
      </c>
      <c r="L7" s="196">
        <v>36.229999999999997</v>
      </c>
      <c r="M7" s="196">
        <v>0</v>
      </c>
      <c r="N7" s="196">
        <v>1.01</v>
      </c>
      <c r="O7" s="196">
        <v>1.67</v>
      </c>
      <c r="P7" s="196">
        <v>1.46</v>
      </c>
      <c r="Q7" s="196">
        <v>2.54</v>
      </c>
      <c r="R7" s="196">
        <v>1.1100000000000001</v>
      </c>
      <c r="S7" s="196">
        <v>3.8</v>
      </c>
      <c r="T7" s="196">
        <v>0</v>
      </c>
      <c r="U7" s="196">
        <v>10.99</v>
      </c>
      <c r="V7" s="196">
        <v>0.18</v>
      </c>
      <c r="W7" s="196">
        <v>0.38</v>
      </c>
      <c r="X7" s="196">
        <v>0.83</v>
      </c>
      <c r="Y7" s="196">
        <v>0</v>
      </c>
      <c r="Z7" s="196">
        <v>2.35</v>
      </c>
      <c r="AA7" s="196">
        <v>0.65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72</v>
      </c>
      <c r="AP7" s="196">
        <v>47.25</v>
      </c>
      <c r="AQ7" s="196">
        <v>0</v>
      </c>
      <c r="AR7" s="196">
        <v>0</v>
      </c>
      <c r="AS7" s="196">
        <v>0</v>
      </c>
      <c r="AT7" s="196">
        <v>22.27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17.100000000000001</v>
      </c>
      <c r="G8" s="196">
        <v>0</v>
      </c>
      <c r="H8" s="196">
        <v>0</v>
      </c>
      <c r="I8" s="196">
        <v>0</v>
      </c>
      <c r="J8" s="196">
        <v>0</v>
      </c>
      <c r="K8" s="196">
        <v>24.07</v>
      </c>
      <c r="L8" s="196">
        <v>36.229999999999997</v>
      </c>
      <c r="M8" s="196">
        <v>0</v>
      </c>
      <c r="N8" s="196">
        <v>1.01</v>
      </c>
      <c r="O8" s="196">
        <v>1.67</v>
      </c>
      <c r="P8" s="196">
        <v>1.46</v>
      </c>
      <c r="Q8" s="196">
        <v>2.54</v>
      </c>
      <c r="R8" s="196">
        <v>1.1100000000000001</v>
      </c>
      <c r="S8" s="196">
        <v>3.8</v>
      </c>
      <c r="T8" s="196">
        <v>0</v>
      </c>
      <c r="U8" s="196">
        <v>10.99</v>
      </c>
      <c r="V8" s="196">
        <v>0.18</v>
      </c>
      <c r="W8" s="196">
        <v>0.38</v>
      </c>
      <c r="X8" s="196">
        <v>0.83</v>
      </c>
      <c r="Y8" s="196">
        <v>0</v>
      </c>
      <c r="Z8" s="196">
        <v>2.35</v>
      </c>
      <c r="AA8" s="196">
        <v>0.65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72</v>
      </c>
      <c r="AP8" s="196">
        <v>47.25</v>
      </c>
      <c r="AQ8" s="196">
        <v>0</v>
      </c>
      <c r="AR8" s="196">
        <v>0</v>
      </c>
      <c r="AS8" s="196">
        <v>0</v>
      </c>
      <c r="AT8" s="196">
        <v>22.27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17.100000000000001</v>
      </c>
      <c r="G9" s="196">
        <v>0</v>
      </c>
      <c r="H9" s="196">
        <v>0</v>
      </c>
      <c r="I9" s="196">
        <v>0</v>
      </c>
      <c r="J9" s="196">
        <v>0</v>
      </c>
      <c r="K9" s="196">
        <v>24.07</v>
      </c>
      <c r="L9" s="196">
        <v>36.229999999999997</v>
      </c>
      <c r="M9" s="196">
        <v>0</v>
      </c>
      <c r="N9" s="196">
        <v>1.01</v>
      </c>
      <c r="O9" s="196">
        <v>1.67</v>
      </c>
      <c r="P9" s="196">
        <v>1.46</v>
      </c>
      <c r="Q9" s="196">
        <v>2.54</v>
      </c>
      <c r="R9" s="196">
        <v>1.1100000000000001</v>
      </c>
      <c r="S9" s="196">
        <v>3.8</v>
      </c>
      <c r="T9" s="196">
        <v>0</v>
      </c>
      <c r="U9" s="196">
        <v>10.99</v>
      </c>
      <c r="V9" s="196">
        <v>0.18</v>
      </c>
      <c r="W9" s="196">
        <v>0.38</v>
      </c>
      <c r="X9" s="196">
        <v>0.83</v>
      </c>
      <c r="Y9" s="196">
        <v>0</v>
      </c>
      <c r="Z9" s="196">
        <v>2.35</v>
      </c>
      <c r="AA9" s="196">
        <v>0.65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72</v>
      </c>
      <c r="AP9" s="196">
        <v>47.25</v>
      </c>
      <c r="AQ9" s="196">
        <v>0</v>
      </c>
      <c r="AR9" s="196">
        <v>0</v>
      </c>
      <c r="AS9" s="196">
        <v>0</v>
      </c>
      <c r="AT9" s="196">
        <v>22.27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17.100000000000001</v>
      </c>
      <c r="G10" s="196">
        <v>0</v>
      </c>
      <c r="H10" s="196">
        <v>0</v>
      </c>
      <c r="I10" s="196">
        <v>0</v>
      </c>
      <c r="J10" s="196">
        <v>0</v>
      </c>
      <c r="K10" s="196">
        <v>43.41</v>
      </c>
      <c r="L10" s="196">
        <v>36.229999999999997</v>
      </c>
      <c r="M10" s="196">
        <v>0</v>
      </c>
      <c r="N10" s="196">
        <v>1.01</v>
      </c>
      <c r="O10" s="196">
        <v>1.67</v>
      </c>
      <c r="P10" s="196">
        <v>1.46</v>
      </c>
      <c r="Q10" s="196">
        <v>2.54</v>
      </c>
      <c r="R10" s="196">
        <v>1.1100000000000001</v>
      </c>
      <c r="S10" s="196">
        <v>3.8</v>
      </c>
      <c r="T10" s="196">
        <v>0</v>
      </c>
      <c r="U10" s="196">
        <v>10.99</v>
      </c>
      <c r="V10" s="196">
        <v>5.27</v>
      </c>
      <c r="W10" s="196">
        <v>0.38</v>
      </c>
      <c r="X10" s="196">
        <v>0.83</v>
      </c>
      <c r="Y10" s="196">
        <v>0</v>
      </c>
      <c r="Z10" s="196">
        <v>2.35</v>
      </c>
      <c r="AA10" s="196">
        <v>0.65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72</v>
      </c>
      <c r="AP10" s="196">
        <v>47.25</v>
      </c>
      <c r="AQ10" s="196">
        <v>0</v>
      </c>
      <c r="AR10" s="196">
        <v>0</v>
      </c>
      <c r="AS10" s="196">
        <v>0</v>
      </c>
      <c r="AT10" s="196">
        <v>22.27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17.100000000000001</v>
      </c>
      <c r="G11" s="196">
        <v>0</v>
      </c>
      <c r="H11" s="196">
        <v>0</v>
      </c>
      <c r="I11" s="196">
        <v>0</v>
      </c>
      <c r="J11" s="196">
        <v>0</v>
      </c>
      <c r="K11" s="196">
        <v>43.41</v>
      </c>
      <c r="L11" s="196">
        <v>36.229999999999997</v>
      </c>
      <c r="M11" s="196">
        <v>0</v>
      </c>
      <c r="N11" s="196">
        <v>1.01</v>
      </c>
      <c r="O11" s="196">
        <v>1.67</v>
      </c>
      <c r="P11" s="196">
        <v>1.46</v>
      </c>
      <c r="Q11" s="196">
        <v>2.54</v>
      </c>
      <c r="R11" s="196">
        <v>1.1100000000000001</v>
      </c>
      <c r="S11" s="196">
        <v>3.8</v>
      </c>
      <c r="T11" s="196">
        <v>0</v>
      </c>
      <c r="U11" s="196">
        <v>10.99</v>
      </c>
      <c r="V11" s="196">
        <v>5.27</v>
      </c>
      <c r="W11" s="196">
        <v>0.38</v>
      </c>
      <c r="X11" s="196">
        <v>0.83</v>
      </c>
      <c r="Y11" s="196">
        <v>0</v>
      </c>
      <c r="Z11" s="196">
        <v>2.35</v>
      </c>
      <c r="AA11" s="196">
        <v>0.65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72</v>
      </c>
      <c r="AP11" s="196">
        <v>47.25</v>
      </c>
      <c r="AQ11" s="196">
        <v>0</v>
      </c>
      <c r="AR11" s="196">
        <v>0</v>
      </c>
      <c r="AS11" s="196">
        <v>0</v>
      </c>
      <c r="AT11" s="196">
        <v>22.27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17.100000000000001</v>
      </c>
      <c r="G12" s="196">
        <v>0</v>
      </c>
      <c r="H12" s="196">
        <v>0</v>
      </c>
      <c r="I12" s="196">
        <v>0</v>
      </c>
      <c r="J12" s="196">
        <v>0</v>
      </c>
      <c r="K12" s="196">
        <v>43.41</v>
      </c>
      <c r="L12" s="196">
        <v>36.229999999999997</v>
      </c>
      <c r="M12" s="196">
        <v>0</v>
      </c>
      <c r="N12" s="196">
        <v>1.01</v>
      </c>
      <c r="O12" s="196">
        <v>1.67</v>
      </c>
      <c r="P12" s="196">
        <v>1.46</v>
      </c>
      <c r="Q12" s="196">
        <v>2.54</v>
      </c>
      <c r="R12" s="196">
        <v>1.1100000000000001</v>
      </c>
      <c r="S12" s="196">
        <v>3.8</v>
      </c>
      <c r="T12" s="196">
        <v>0</v>
      </c>
      <c r="U12" s="196">
        <v>10.99</v>
      </c>
      <c r="V12" s="196">
        <v>5.27</v>
      </c>
      <c r="W12" s="196">
        <v>0.38</v>
      </c>
      <c r="X12" s="196">
        <v>0.83</v>
      </c>
      <c r="Y12" s="196">
        <v>0</v>
      </c>
      <c r="Z12" s="196">
        <v>2.35</v>
      </c>
      <c r="AA12" s="196">
        <v>0.65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72</v>
      </c>
      <c r="AP12" s="196">
        <v>47.25</v>
      </c>
      <c r="AQ12" s="196">
        <v>0</v>
      </c>
      <c r="AR12" s="196">
        <v>0</v>
      </c>
      <c r="AS12" s="196">
        <v>0</v>
      </c>
      <c r="AT12" s="196">
        <v>22.27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17.100000000000001</v>
      </c>
      <c r="G13" s="196">
        <v>0</v>
      </c>
      <c r="H13" s="196">
        <v>0</v>
      </c>
      <c r="I13" s="196">
        <v>0</v>
      </c>
      <c r="J13" s="196">
        <v>0</v>
      </c>
      <c r="K13" s="196">
        <v>4.37</v>
      </c>
      <c r="L13" s="196">
        <v>36.229999999999997</v>
      </c>
      <c r="M13" s="196">
        <v>0</v>
      </c>
      <c r="N13" s="196">
        <v>1.01</v>
      </c>
      <c r="O13" s="196">
        <v>1.67</v>
      </c>
      <c r="P13" s="196">
        <v>1.46</v>
      </c>
      <c r="Q13" s="196">
        <v>2.54</v>
      </c>
      <c r="R13" s="196">
        <v>0.28000000000000003</v>
      </c>
      <c r="S13" s="196">
        <v>3.8</v>
      </c>
      <c r="T13" s="196">
        <v>0</v>
      </c>
      <c r="U13" s="196">
        <v>10.99</v>
      </c>
      <c r="V13" s="196">
        <v>0.18</v>
      </c>
      <c r="W13" s="196">
        <v>0.38</v>
      </c>
      <c r="X13" s="196">
        <v>0.83</v>
      </c>
      <c r="Y13" s="196">
        <v>0</v>
      </c>
      <c r="Z13" s="196">
        <v>2.35</v>
      </c>
      <c r="AA13" s="196">
        <v>0.65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72</v>
      </c>
      <c r="AP13" s="196">
        <v>47.25</v>
      </c>
      <c r="AQ13" s="196">
        <v>0</v>
      </c>
      <c r="AR13" s="196">
        <v>0</v>
      </c>
      <c r="AS13" s="196">
        <v>0</v>
      </c>
      <c r="AT13" s="196">
        <v>22.27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17.100000000000001</v>
      </c>
      <c r="G14" s="196">
        <v>0</v>
      </c>
      <c r="H14" s="196">
        <v>0</v>
      </c>
      <c r="I14" s="196">
        <v>0</v>
      </c>
      <c r="J14" s="196">
        <v>0</v>
      </c>
      <c r="K14" s="196">
        <v>2.73</v>
      </c>
      <c r="L14" s="196">
        <v>36.229999999999997</v>
      </c>
      <c r="M14" s="196">
        <v>0</v>
      </c>
      <c r="N14" s="196">
        <v>1.01</v>
      </c>
      <c r="O14" s="196">
        <v>1.67</v>
      </c>
      <c r="P14" s="196">
        <v>1.46</v>
      </c>
      <c r="Q14" s="196">
        <v>2.54</v>
      </c>
      <c r="R14" s="196">
        <v>0.28000000000000003</v>
      </c>
      <c r="S14" s="196">
        <v>3.8</v>
      </c>
      <c r="T14" s="196">
        <v>0</v>
      </c>
      <c r="U14" s="196">
        <v>10.99</v>
      </c>
      <c r="V14" s="196">
        <v>0.18</v>
      </c>
      <c r="W14" s="196">
        <v>0.38</v>
      </c>
      <c r="X14" s="196">
        <v>0.83</v>
      </c>
      <c r="Y14" s="196">
        <v>0</v>
      </c>
      <c r="Z14" s="196">
        <v>2.35</v>
      </c>
      <c r="AA14" s="196">
        <v>0.65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72</v>
      </c>
      <c r="AP14" s="196">
        <v>47.25</v>
      </c>
      <c r="AQ14" s="196">
        <v>0</v>
      </c>
      <c r="AR14" s="196">
        <v>0</v>
      </c>
      <c r="AS14" s="196">
        <v>0</v>
      </c>
      <c r="AT14" s="196">
        <v>22.27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17.100000000000001</v>
      </c>
      <c r="G15" s="196">
        <v>0</v>
      </c>
      <c r="H15" s="196">
        <v>0</v>
      </c>
      <c r="I15" s="196">
        <v>0</v>
      </c>
      <c r="J15" s="196">
        <v>0</v>
      </c>
      <c r="K15" s="196">
        <v>2.73</v>
      </c>
      <c r="L15" s="196">
        <v>36.229999999999997</v>
      </c>
      <c r="M15" s="196">
        <v>0</v>
      </c>
      <c r="N15" s="196">
        <v>1.01</v>
      </c>
      <c r="O15" s="196">
        <v>1.67</v>
      </c>
      <c r="P15" s="196">
        <v>1.46</v>
      </c>
      <c r="Q15" s="196">
        <v>2.54</v>
      </c>
      <c r="R15" s="196">
        <v>0.28000000000000003</v>
      </c>
      <c r="S15" s="196">
        <v>3.8</v>
      </c>
      <c r="T15" s="196">
        <v>0</v>
      </c>
      <c r="U15" s="196">
        <v>10.99</v>
      </c>
      <c r="V15" s="196">
        <v>0.18</v>
      </c>
      <c r="W15" s="196">
        <v>0.38</v>
      </c>
      <c r="X15" s="196">
        <v>0.83</v>
      </c>
      <c r="Y15" s="196">
        <v>0</v>
      </c>
      <c r="Z15" s="196">
        <v>2.35</v>
      </c>
      <c r="AA15" s="196">
        <v>0.65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72</v>
      </c>
      <c r="AP15" s="196">
        <v>47.25</v>
      </c>
      <c r="AQ15" s="196">
        <v>0</v>
      </c>
      <c r="AR15" s="196">
        <v>0</v>
      </c>
      <c r="AS15" s="196">
        <v>0</v>
      </c>
      <c r="AT15" s="196">
        <v>22.27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17.100000000000001</v>
      </c>
      <c r="G16" s="196">
        <v>0</v>
      </c>
      <c r="H16" s="196">
        <v>0</v>
      </c>
      <c r="I16" s="196">
        <v>0</v>
      </c>
      <c r="J16" s="196">
        <v>0</v>
      </c>
      <c r="K16" s="196">
        <v>2.73</v>
      </c>
      <c r="L16" s="196">
        <v>36.229999999999997</v>
      </c>
      <c r="M16" s="196">
        <v>0</v>
      </c>
      <c r="N16" s="196">
        <v>1.01</v>
      </c>
      <c r="O16" s="196">
        <v>1.67</v>
      </c>
      <c r="P16" s="196">
        <v>1.46</v>
      </c>
      <c r="Q16" s="196">
        <v>2.54</v>
      </c>
      <c r="R16" s="196">
        <v>0.28000000000000003</v>
      </c>
      <c r="S16" s="196">
        <v>3.8</v>
      </c>
      <c r="T16" s="196">
        <v>0</v>
      </c>
      <c r="U16" s="196">
        <v>10.99</v>
      </c>
      <c r="V16" s="196">
        <v>5.27</v>
      </c>
      <c r="W16" s="196">
        <v>0.38</v>
      </c>
      <c r="X16" s="196">
        <v>0.83</v>
      </c>
      <c r="Y16" s="196">
        <v>0</v>
      </c>
      <c r="Z16" s="196">
        <v>2.35</v>
      </c>
      <c r="AA16" s="196">
        <v>0.65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72</v>
      </c>
      <c r="AP16" s="196">
        <v>47.25</v>
      </c>
      <c r="AQ16" s="196">
        <v>0</v>
      </c>
      <c r="AR16" s="196">
        <v>0</v>
      </c>
      <c r="AS16" s="196">
        <v>0</v>
      </c>
      <c r="AT16" s="196">
        <v>22.27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17.100000000000001</v>
      </c>
      <c r="G17" s="196">
        <v>0</v>
      </c>
      <c r="H17" s="196">
        <v>0</v>
      </c>
      <c r="I17" s="196">
        <v>0</v>
      </c>
      <c r="J17" s="196">
        <v>0</v>
      </c>
      <c r="K17" s="196">
        <v>2.73</v>
      </c>
      <c r="L17" s="196">
        <v>36.229999999999997</v>
      </c>
      <c r="M17" s="196">
        <v>0</v>
      </c>
      <c r="N17" s="196">
        <v>1.01</v>
      </c>
      <c r="O17" s="196">
        <v>1.67</v>
      </c>
      <c r="P17" s="196">
        <v>1.46</v>
      </c>
      <c r="Q17" s="196">
        <v>2.54</v>
      </c>
      <c r="R17" s="196">
        <v>0.28000000000000003</v>
      </c>
      <c r="S17" s="196">
        <v>3.8</v>
      </c>
      <c r="T17" s="196">
        <v>0</v>
      </c>
      <c r="U17" s="196">
        <v>10.99</v>
      </c>
      <c r="V17" s="196">
        <v>0.18</v>
      </c>
      <c r="W17" s="196">
        <v>0.38</v>
      </c>
      <c r="X17" s="196">
        <v>0.83</v>
      </c>
      <c r="Y17" s="196">
        <v>0</v>
      </c>
      <c r="Z17" s="196">
        <v>2.35</v>
      </c>
      <c r="AA17" s="196">
        <v>0.65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72</v>
      </c>
      <c r="AP17" s="196">
        <v>47.25</v>
      </c>
      <c r="AQ17" s="196">
        <v>0</v>
      </c>
      <c r="AR17" s="196">
        <v>0</v>
      </c>
      <c r="AS17" s="196">
        <v>0</v>
      </c>
      <c r="AT17" s="196">
        <v>22.27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17.100000000000001</v>
      </c>
      <c r="G18" s="196">
        <v>0</v>
      </c>
      <c r="H18" s="196">
        <v>0</v>
      </c>
      <c r="I18" s="196">
        <v>0</v>
      </c>
      <c r="J18" s="196">
        <v>0</v>
      </c>
      <c r="K18" s="196">
        <v>2.73</v>
      </c>
      <c r="L18" s="196">
        <v>36.229999999999997</v>
      </c>
      <c r="M18" s="196">
        <v>0</v>
      </c>
      <c r="N18" s="196">
        <v>1.01</v>
      </c>
      <c r="O18" s="196">
        <v>1.67</v>
      </c>
      <c r="P18" s="196">
        <v>1.46</v>
      </c>
      <c r="Q18" s="196">
        <v>2.54</v>
      </c>
      <c r="R18" s="196">
        <v>0.28000000000000003</v>
      </c>
      <c r="S18" s="196">
        <v>3.8</v>
      </c>
      <c r="T18" s="196">
        <v>0</v>
      </c>
      <c r="U18" s="196">
        <v>10.99</v>
      </c>
      <c r="V18" s="196">
        <v>0.18</v>
      </c>
      <c r="W18" s="196">
        <v>0.38</v>
      </c>
      <c r="X18" s="196">
        <v>0.83</v>
      </c>
      <c r="Y18" s="196">
        <v>0</v>
      </c>
      <c r="Z18" s="196">
        <v>2.35</v>
      </c>
      <c r="AA18" s="196">
        <v>0.65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72</v>
      </c>
      <c r="AP18" s="196">
        <v>47.25</v>
      </c>
      <c r="AQ18" s="196">
        <v>0</v>
      </c>
      <c r="AR18" s="196">
        <v>0</v>
      </c>
      <c r="AS18" s="196">
        <v>0</v>
      </c>
      <c r="AT18" s="196">
        <v>22.27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17.100000000000001</v>
      </c>
      <c r="G19" s="196">
        <v>0</v>
      </c>
      <c r="H19" s="196">
        <v>0</v>
      </c>
      <c r="I19" s="196">
        <v>0</v>
      </c>
      <c r="J19" s="196">
        <v>0</v>
      </c>
      <c r="K19" s="196">
        <v>2.73</v>
      </c>
      <c r="L19" s="196">
        <v>36.229999999999997</v>
      </c>
      <c r="M19" s="196">
        <v>0</v>
      </c>
      <c r="N19" s="196">
        <v>1.01</v>
      </c>
      <c r="O19" s="196">
        <v>1.67</v>
      </c>
      <c r="P19" s="196">
        <v>1.46</v>
      </c>
      <c r="Q19" s="196">
        <v>2.54</v>
      </c>
      <c r="R19" s="196">
        <v>0.59</v>
      </c>
      <c r="S19" s="196">
        <v>3.8</v>
      </c>
      <c r="T19" s="196">
        <v>0</v>
      </c>
      <c r="U19" s="196">
        <v>10.99</v>
      </c>
      <c r="V19" s="196">
        <v>0.12</v>
      </c>
      <c r="W19" s="196">
        <v>0.38</v>
      </c>
      <c r="X19" s="196">
        <v>0.83</v>
      </c>
      <c r="Y19" s="196">
        <v>0</v>
      </c>
      <c r="Z19" s="196">
        <v>2.35</v>
      </c>
      <c r="AA19" s="196">
        <v>0.65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72</v>
      </c>
      <c r="AP19" s="196">
        <v>47.25</v>
      </c>
      <c r="AQ19" s="196">
        <v>0</v>
      </c>
      <c r="AR19" s="196">
        <v>0</v>
      </c>
      <c r="AS19" s="196">
        <v>0</v>
      </c>
      <c r="AT19" s="196">
        <v>22.27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17.100000000000001</v>
      </c>
      <c r="G20" s="196">
        <v>0</v>
      </c>
      <c r="H20" s="196">
        <v>0</v>
      </c>
      <c r="I20" s="196">
        <v>0</v>
      </c>
      <c r="J20" s="196">
        <v>0</v>
      </c>
      <c r="K20" s="196">
        <v>2.73</v>
      </c>
      <c r="L20" s="196">
        <v>36.229999999999997</v>
      </c>
      <c r="M20" s="196">
        <v>0</v>
      </c>
      <c r="N20" s="196">
        <v>1.01</v>
      </c>
      <c r="O20" s="196">
        <v>1.67</v>
      </c>
      <c r="P20" s="196">
        <v>1.46</v>
      </c>
      <c r="Q20" s="196">
        <v>2.54</v>
      </c>
      <c r="R20" s="196">
        <v>0.28000000000000003</v>
      </c>
      <c r="S20" s="196">
        <v>3.8</v>
      </c>
      <c r="T20" s="196">
        <v>0</v>
      </c>
      <c r="U20" s="196">
        <v>10.99</v>
      </c>
      <c r="V20" s="196">
        <v>0.12</v>
      </c>
      <c r="W20" s="196">
        <v>0.38</v>
      </c>
      <c r="X20" s="196">
        <v>0.83</v>
      </c>
      <c r="Y20" s="196">
        <v>0</v>
      </c>
      <c r="Z20" s="196">
        <v>2.35</v>
      </c>
      <c r="AA20" s="196">
        <v>0.65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72</v>
      </c>
      <c r="AP20" s="196">
        <v>47.25</v>
      </c>
      <c r="AQ20" s="196">
        <v>0</v>
      </c>
      <c r="AR20" s="196">
        <v>0</v>
      </c>
      <c r="AS20" s="196">
        <v>0</v>
      </c>
      <c r="AT20" s="196">
        <v>22.27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17.100000000000001</v>
      </c>
      <c r="G21" s="196">
        <v>0</v>
      </c>
      <c r="H21" s="196">
        <v>0</v>
      </c>
      <c r="I21" s="196">
        <v>0</v>
      </c>
      <c r="J21" s="196">
        <v>0</v>
      </c>
      <c r="K21" s="196">
        <v>2.73</v>
      </c>
      <c r="L21" s="196">
        <v>36.229999999999997</v>
      </c>
      <c r="M21" s="196">
        <v>0</v>
      </c>
      <c r="N21" s="196">
        <v>1.01</v>
      </c>
      <c r="O21" s="196">
        <v>1.67</v>
      </c>
      <c r="P21" s="196">
        <v>1.46</v>
      </c>
      <c r="Q21" s="196">
        <v>2.54</v>
      </c>
      <c r="R21" s="196">
        <v>0.28000000000000003</v>
      </c>
      <c r="S21" s="196">
        <v>3.8</v>
      </c>
      <c r="T21" s="196">
        <v>0</v>
      </c>
      <c r="U21" s="196">
        <v>10.99</v>
      </c>
      <c r="V21" s="196">
        <v>0.12</v>
      </c>
      <c r="W21" s="196">
        <v>0.38</v>
      </c>
      <c r="X21" s="196">
        <v>0.83</v>
      </c>
      <c r="Y21" s="196">
        <v>0</v>
      </c>
      <c r="Z21" s="196">
        <v>2.35</v>
      </c>
      <c r="AA21" s="196">
        <v>0.65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72</v>
      </c>
      <c r="AP21" s="196">
        <v>47.25</v>
      </c>
      <c r="AQ21" s="196">
        <v>0</v>
      </c>
      <c r="AR21" s="196">
        <v>0</v>
      </c>
      <c r="AS21" s="196">
        <v>0</v>
      </c>
      <c r="AT21" s="196">
        <v>22.27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17.100000000000001</v>
      </c>
      <c r="G22" s="196">
        <v>0</v>
      </c>
      <c r="H22" s="196">
        <v>0</v>
      </c>
      <c r="I22" s="196">
        <v>0</v>
      </c>
      <c r="J22" s="196">
        <v>0</v>
      </c>
      <c r="K22" s="196">
        <v>2.73</v>
      </c>
      <c r="L22" s="196">
        <v>36.229999999999997</v>
      </c>
      <c r="M22" s="196">
        <v>0</v>
      </c>
      <c r="N22" s="196">
        <v>1.01</v>
      </c>
      <c r="O22" s="196">
        <v>1.67</v>
      </c>
      <c r="P22" s="196">
        <v>1.46</v>
      </c>
      <c r="Q22" s="196">
        <v>2.54</v>
      </c>
      <c r="R22" s="196">
        <v>0.28000000000000003</v>
      </c>
      <c r="S22" s="196">
        <v>3.8</v>
      </c>
      <c r="T22" s="196">
        <v>0</v>
      </c>
      <c r="U22" s="196">
        <v>10.99</v>
      </c>
      <c r="V22" s="196">
        <v>0.12</v>
      </c>
      <c r="W22" s="196">
        <v>0.38</v>
      </c>
      <c r="X22" s="196">
        <v>0.83</v>
      </c>
      <c r="Y22" s="196">
        <v>0</v>
      </c>
      <c r="Z22" s="196">
        <v>2.35</v>
      </c>
      <c r="AA22" s="196">
        <v>0.65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72</v>
      </c>
      <c r="AP22" s="196">
        <v>47.25</v>
      </c>
      <c r="AQ22" s="196">
        <v>0</v>
      </c>
      <c r="AR22" s="196">
        <v>0</v>
      </c>
      <c r="AS22" s="196">
        <v>0</v>
      </c>
      <c r="AT22" s="196">
        <v>22.27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17.100000000000001</v>
      </c>
      <c r="G23" s="196">
        <v>0</v>
      </c>
      <c r="H23" s="196">
        <v>0</v>
      </c>
      <c r="I23" s="196">
        <v>0</v>
      </c>
      <c r="J23" s="196">
        <v>0</v>
      </c>
      <c r="K23" s="196">
        <v>2.73</v>
      </c>
      <c r="L23" s="196">
        <v>36.229999999999997</v>
      </c>
      <c r="M23" s="196">
        <v>0</v>
      </c>
      <c r="N23" s="196">
        <v>1.01</v>
      </c>
      <c r="O23" s="196">
        <v>1.67</v>
      </c>
      <c r="P23" s="196">
        <v>1.46</v>
      </c>
      <c r="Q23" s="196">
        <v>2.54</v>
      </c>
      <c r="R23" s="196">
        <v>0.28000000000000003</v>
      </c>
      <c r="S23" s="196">
        <v>3.8</v>
      </c>
      <c r="T23" s="196">
        <v>0</v>
      </c>
      <c r="U23" s="196">
        <v>10.99</v>
      </c>
      <c r="V23" s="196">
        <v>0.12</v>
      </c>
      <c r="W23" s="196">
        <v>0.38</v>
      </c>
      <c r="X23" s="196">
        <v>0.83</v>
      </c>
      <c r="Y23" s="196">
        <v>0</v>
      </c>
      <c r="Z23" s="196">
        <v>2.35</v>
      </c>
      <c r="AA23" s="196">
        <v>0.65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72</v>
      </c>
      <c r="AP23" s="196">
        <v>47.25</v>
      </c>
      <c r="AQ23" s="196">
        <v>0</v>
      </c>
      <c r="AR23" s="196">
        <v>0</v>
      </c>
      <c r="AS23" s="196">
        <v>0</v>
      </c>
      <c r="AT23" s="196">
        <v>22.27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17.100000000000001</v>
      </c>
      <c r="G24" s="196">
        <v>0</v>
      </c>
      <c r="H24" s="196">
        <v>0</v>
      </c>
      <c r="I24" s="196">
        <v>0</v>
      </c>
      <c r="J24" s="196">
        <v>0</v>
      </c>
      <c r="K24" s="196">
        <v>2.73</v>
      </c>
      <c r="L24" s="196">
        <v>21.72</v>
      </c>
      <c r="M24" s="196">
        <v>0</v>
      </c>
      <c r="N24" s="196">
        <v>1.01</v>
      </c>
      <c r="O24" s="196">
        <v>1.67</v>
      </c>
      <c r="P24" s="196">
        <v>1.46</v>
      </c>
      <c r="Q24" s="196">
        <v>2.54</v>
      </c>
      <c r="R24" s="196">
        <v>0.28000000000000003</v>
      </c>
      <c r="S24" s="196">
        <v>3.8</v>
      </c>
      <c r="T24" s="196">
        <v>0</v>
      </c>
      <c r="U24" s="196">
        <v>10.99</v>
      </c>
      <c r="V24" s="196">
        <v>0.12</v>
      </c>
      <c r="W24" s="196">
        <v>0.38</v>
      </c>
      <c r="X24" s="196">
        <v>0.83</v>
      </c>
      <c r="Y24" s="196">
        <v>0</v>
      </c>
      <c r="Z24" s="196">
        <v>2.35</v>
      </c>
      <c r="AA24" s="196">
        <v>0.65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11.67</v>
      </c>
      <c r="AL24" s="196">
        <v>0</v>
      </c>
      <c r="AM24" s="196">
        <v>0</v>
      </c>
      <c r="AN24" s="196">
        <v>0</v>
      </c>
      <c r="AO24" s="196">
        <v>72</v>
      </c>
      <c r="AP24" s="196">
        <v>47.25</v>
      </c>
      <c r="AQ24" s="196">
        <v>0</v>
      </c>
      <c r="AR24" s="196">
        <v>0</v>
      </c>
      <c r="AS24" s="196">
        <v>0</v>
      </c>
      <c r="AT24" s="196">
        <v>22.27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17.100000000000001</v>
      </c>
      <c r="G25" s="196">
        <v>0</v>
      </c>
      <c r="H25" s="196">
        <v>0</v>
      </c>
      <c r="I25" s="196">
        <v>0</v>
      </c>
      <c r="J25" s="196">
        <v>0</v>
      </c>
      <c r="K25" s="196">
        <v>2.73</v>
      </c>
      <c r="L25" s="196">
        <v>2.17</v>
      </c>
      <c r="M25" s="196">
        <v>0</v>
      </c>
      <c r="N25" s="196">
        <v>1.01</v>
      </c>
      <c r="O25" s="196">
        <v>1.67</v>
      </c>
      <c r="P25" s="196">
        <v>1.46</v>
      </c>
      <c r="Q25" s="196">
        <v>0.08</v>
      </c>
      <c r="R25" s="196">
        <v>0.28000000000000003</v>
      </c>
      <c r="S25" s="196">
        <v>0.22</v>
      </c>
      <c r="T25" s="196">
        <v>0</v>
      </c>
      <c r="U25" s="196">
        <v>10.99</v>
      </c>
      <c r="V25" s="196">
        <v>0.12</v>
      </c>
      <c r="W25" s="196">
        <v>0.38</v>
      </c>
      <c r="X25" s="196">
        <v>0.83</v>
      </c>
      <c r="Y25" s="196">
        <v>0</v>
      </c>
      <c r="Z25" s="196">
        <v>2.35</v>
      </c>
      <c r="AA25" s="196">
        <v>0.65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11.67</v>
      </c>
      <c r="AL25" s="196">
        <v>0</v>
      </c>
      <c r="AM25" s="196">
        <v>0</v>
      </c>
      <c r="AN25" s="196">
        <v>0</v>
      </c>
      <c r="AO25" s="196">
        <v>72</v>
      </c>
      <c r="AP25" s="196">
        <v>47.25</v>
      </c>
      <c r="AQ25" s="196">
        <v>0</v>
      </c>
      <c r="AR25" s="196">
        <v>0</v>
      </c>
      <c r="AS25" s="196">
        <v>0</v>
      </c>
      <c r="AT25" s="196">
        <v>22.27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17.100000000000001</v>
      </c>
      <c r="G26" s="196">
        <v>0</v>
      </c>
      <c r="H26" s="196">
        <v>0</v>
      </c>
      <c r="I26" s="196">
        <v>0</v>
      </c>
      <c r="J26" s="196">
        <v>0</v>
      </c>
      <c r="K26" s="196">
        <v>2.73</v>
      </c>
      <c r="L26" s="196">
        <v>2.17</v>
      </c>
      <c r="M26" s="196">
        <v>0</v>
      </c>
      <c r="N26" s="196">
        <v>1.01</v>
      </c>
      <c r="O26" s="196">
        <v>1.67</v>
      </c>
      <c r="P26" s="196">
        <v>1.46</v>
      </c>
      <c r="Q26" s="196">
        <v>0.08</v>
      </c>
      <c r="R26" s="196">
        <v>0.28000000000000003</v>
      </c>
      <c r="S26" s="196">
        <v>0.22</v>
      </c>
      <c r="T26" s="196">
        <v>0</v>
      </c>
      <c r="U26" s="196">
        <v>10.99</v>
      </c>
      <c r="V26" s="196">
        <v>0.12</v>
      </c>
      <c r="W26" s="196">
        <v>0.38</v>
      </c>
      <c r="X26" s="196">
        <v>0.83</v>
      </c>
      <c r="Y26" s="196">
        <v>0</v>
      </c>
      <c r="Z26" s="196">
        <v>2.35</v>
      </c>
      <c r="AA26" s="196">
        <v>0.65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11.67</v>
      </c>
      <c r="AL26" s="196">
        <v>0</v>
      </c>
      <c r="AM26" s="196">
        <v>0</v>
      </c>
      <c r="AN26" s="196">
        <v>0</v>
      </c>
      <c r="AO26" s="196">
        <v>72</v>
      </c>
      <c r="AP26" s="196">
        <v>47.25</v>
      </c>
      <c r="AQ26" s="196">
        <v>0</v>
      </c>
      <c r="AR26" s="196">
        <v>0</v>
      </c>
      <c r="AS26" s="196">
        <v>0</v>
      </c>
      <c r="AT26" s="196">
        <v>22.27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16.96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2.17</v>
      </c>
      <c r="M27" s="196">
        <v>0</v>
      </c>
      <c r="N27" s="196">
        <v>1.01</v>
      </c>
      <c r="O27" s="196">
        <v>1.67</v>
      </c>
      <c r="P27" s="196">
        <v>1.46</v>
      </c>
      <c r="Q27" s="196">
        <v>0.08</v>
      </c>
      <c r="R27" s="196">
        <v>0.28000000000000003</v>
      </c>
      <c r="S27" s="196">
        <v>0.22</v>
      </c>
      <c r="T27" s="196">
        <v>0</v>
      </c>
      <c r="U27" s="196">
        <v>10.99</v>
      </c>
      <c r="V27" s="196">
        <v>0.12</v>
      </c>
      <c r="W27" s="196">
        <v>0.38</v>
      </c>
      <c r="X27" s="196">
        <v>0.83</v>
      </c>
      <c r="Y27" s="196">
        <v>0</v>
      </c>
      <c r="Z27" s="196">
        <v>2.35</v>
      </c>
      <c r="AA27" s="196">
        <v>0.65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11.67</v>
      </c>
      <c r="AL27" s="196">
        <v>0</v>
      </c>
      <c r="AM27" s="196">
        <v>0</v>
      </c>
      <c r="AN27" s="196">
        <v>0</v>
      </c>
      <c r="AO27" s="196">
        <v>72</v>
      </c>
      <c r="AP27" s="196">
        <v>47.25</v>
      </c>
      <c r="AQ27" s="196">
        <v>0</v>
      </c>
      <c r="AR27" s="196">
        <v>0</v>
      </c>
      <c r="AS27" s="196">
        <v>0</v>
      </c>
      <c r="AT27" s="196">
        <v>22.27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16.96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1.01</v>
      </c>
      <c r="O28" s="196">
        <v>1.67</v>
      </c>
      <c r="P28" s="196">
        <v>1.46</v>
      </c>
      <c r="Q28" s="196">
        <v>0.08</v>
      </c>
      <c r="R28" s="196">
        <v>0.28000000000000003</v>
      </c>
      <c r="S28" s="196">
        <v>0</v>
      </c>
      <c r="T28" s="196">
        <v>0</v>
      </c>
      <c r="U28" s="196">
        <v>10.99</v>
      </c>
      <c r="V28" s="196">
        <v>0.12</v>
      </c>
      <c r="W28" s="196">
        <v>0.38</v>
      </c>
      <c r="X28" s="196">
        <v>0.83</v>
      </c>
      <c r="Y28" s="196">
        <v>0</v>
      </c>
      <c r="Z28" s="196">
        <v>2.35</v>
      </c>
      <c r="AA28" s="196">
        <v>0.65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72</v>
      </c>
      <c r="AP28" s="196">
        <v>47.25</v>
      </c>
      <c r="AQ28" s="196">
        <v>0</v>
      </c>
      <c r="AR28" s="196">
        <v>0</v>
      </c>
      <c r="AS28" s="196">
        <v>0</v>
      </c>
      <c r="AT28" s="196">
        <v>22.27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16.96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2.17</v>
      </c>
      <c r="M29" s="196">
        <v>0</v>
      </c>
      <c r="N29" s="196">
        <v>1.01</v>
      </c>
      <c r="O29" s="196">
        <v>1.67</v>
      </c>
      <c r="P29" s="196">
        <v>1.46</v>
      </c>
      <c r="Q29" s="196">
        <v>0.08</v>
      </c>
      <c r="R29" s="196">
        <v>0.28000000000000003</v>
      </c>
      <c r="S29" s="196">
        <v>0.22</v>
      </c>
      <c r="T29" s="196">
        <v>0</v>
      </c>
      <c r="U29" s="196">
        <v>10.99</v>
      </c>
      <c r="V29" s="196">
        <v>0.12</v>
      </c>
      <c r="W29" s="196">
        <v>0.38</v>
      </c>
      <c r="X29" s="196">
        <v>0.83</v>
      </c>
      <c r="Y29" s="196">
        <v>0</v>
      </c>
      <c r="Z29" s="196">
        <v>2.35</v>
      </c>
      <c r="AA29" s="196">
        <v>0.65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72</v>
      </c>
      <c r="AP29" s="196">
        <v>47.25</v>
      </c>
      <c r="AQ29" s="196">
        <v>0</v>
      </c>
      <c r="AR29" s="196">
        <v>0</v>
      </c>
      <c r="AS29" s="196">
        <v>0</v>
      </c>
      <c r="AT29" s="196">
        <v>22.27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16.96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2.17</v>
      </c>
      <c r="M30" s="196">
        <v>0</v>
      </c>
      <c r="N30" s="196">
        <v>1.01</v>
      </c>
      <c r="O30" s="196">
        <v>1.67</v>
      </c>
      <c r="P30" s="196">
        <v>1.46</v>
      </c>
      <c r="Q30" s="196">
        <v>0.08</v>
      </c>
      <c r="R30" s="196">
        <v>0.28000000000000003</v>
      </c>
      <c r="S30" s="196">
        <v>0.22</v>
      </c>
      <c r="T30" s="196">
        <v>0</v>
      </c>
      <c r="U30" s="196">
        <v>10.99</v>
      </c>
      <c r="V30" s="196">
        <v>0.12</v>
      </c>
      <c r="W30" s="196">
        <v>0.38</v>
      </c>
      <c r="X30" s="196">
        <v>0.83</v>
      </c>
      <c r="Y30" s="196">
        <v>0</v>
      </c>
      <c r="Z30" s="196">
        <v>2.35</v>
      </c>
      <c r="AA30" s="196">
        <v>0.65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11.67</v>
      </c>
      <c r="AL30" s="196">
        <v>0</v>
      </c>
      <c r="AM30" s="196">
        <v>0</v>
      </c>
      <c r="AN30" s="196">
        <v>0</v>
      </c>
      <c r="AO30" s="196">
        <v>72</v>
      </c>
      <c r="AP30" s="196">
        <v>47.25</v>
      </c>
      <c r="AQ30" s="196">
        <v>0</v>
      </c>
      <c r="AR30" s="196">
        <v>0</v>
      </c>
      <c r="AS30" s="196">
        <v>0</v>
      </c>
      <c r="AT30" s="196">
        <v>22.27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16.96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2.17</v>
      </c>
      <c r="M31" s="196">
        <v>0</v>
      </c>
      <c r="N31" s="196">
        <v>1.01</v>
      </c>
      <c r="O31" s="196">
        <v>1.67</v>
      </c>
      <c r="P31" s="196">
        <v>1.46</v>
      </c>
      <c r="Q31" s="196">
        <v>0.08</v>
      </c>
      <c r="R31" s="196">
        <v>0.28000000000000003</v>
      </c>
      <c r="S31" s="196">
        <v>0.22</v>
      </c>
      <c r="T31" s="196">
        <v>0</v>
      </c>
      <c r="U31" s="196">
        <v>10.99</v>
      </c>
      <c r="V31" s="196">
        <v>0.12</v>
      </c>
      <c r="W31" s="196">
        <v>0.38</v>
      </c>
      <c r="X31" s="196">
        <v>0.83</v>
      </c>
      <c r="Y31" s="196">
        <v>0</v>
      </c>
      <c r="Z31" s="196">
        <v>2.35</v>
      </c>
      <c r="AA31" s="196">
        <v>0.65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72</v>
      </c>
      <c r="AP31" s="196">
        <v>47.25</v>
      </c>
      <c r="AQ31" s="196">
        <v>0</v>
      </c>
      <c r="AR31" s="196">
        <v>0</v>
      </c>
      <c r="AS31" s="196">
        <v>0</v>
      </c>
      <c r="AT31" s="196">
        <v>22.27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16.96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2.17</v>
      </c>
      <c r="M32" s="196">
        <v>0</v>
      </c>
      <c r="N32" s="196">
        <v>1.01</v>
      </c>
      <c r="O32" s="196">
        <v>1.67</v>
      </c>
      <c r="P32" s="196">
        <v>1.46</v>
      </c>
      <c r="Q32" s="196">
        <v>0.08</v>
      </c>
      <c r="R32" s="196">
        <v>0.28000000000000003</v>
      </c>
      <c r="S32" s="196">
        <v>0.22</v>
      </c>
      <c r="T32" s="196">
        <v>0</v>
      </c>
      <c r="U32" s="196">
        <v>10.99</v>
      </c>
      <c r="V32" s="196">
        <v>0.12</v>
      </c>
      <c r="W32" s="196">
        <v>0.38</v>
      </c>
      <c r="X32" s="196">
        <v>0.83</v>
      </c>
      <c r="Y32" s="196">
        <v>0</v>
      </c>
      <c r="Z32" s="196">
        <v>2.35</v>
      </c>
      <c r="AA32" s="196">
        <v>0.65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72</v>
      </c>
      <c r="AP32" s="196">
        <v>47.25</v>
      </c>
      <c r="AQ32" s="196">
        <v>0</v>
      </c>
      <c r="AR32" s="196">
        <v>0</v>
      </c>
      <c r="AS32" s="196">
        <v>0</v>
      </c>
      <c r="AT32" s="196">
        <v>22.27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16.96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2.17</v>
      </c>
      <c r="M33" s="196">
        <v>0</v>
      </c>
      <c r="N33" s="196">
        <v>1.01</v>
      </c>
      <c r="O33" s="196">
        <v>1.67</v>
      </c>
      <c r="P33" s="196">
        <v>1.46</v>
      </c>
      <c r="Q33" s="196">
        <v>0.08</v>
      </c>
      <c r="R33" s="196">
        <v>0.28000000000000003</v>
      </c>
      <c r="S33" s="196">
        <v>0.22</v>
      </c>
      <c r="T33" s="196">
        <v>0</v>
      </c>
      <c r="U33" s="196">
        <v>10.99</v>
      </c>
      <c r="V33" s="196">
        <v>0.12</v>
      </c>
      <c r="W33" s="196">
        <v>0.38</v>
      </c>
      <c r="X33" s="196">
        <v>0.83</v>
      </c>
      <c r="Y33" s="196">
        <v>0</v>
      </c>
      <c r="Z33" s="196">
        <v>2.35</v>
      </c>
      <c r="AA33" s="196">
        <v>0.65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72</v>
      </c>
      <c r="AP33" s="196">
        <v>47.25</v>
      </c>
      <c r="AQ33" s="196">
        <v>0</v>
      </c>
      <c r="AR33" s="196">
        <v>0</v>
      </c>
      <c r="AS33" s="196">
        <v>0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10.67</v>
      </c>
      <c r="D34" s="196">
        <v>0</v>
      </c>
      <c r="E34" s="196">
        <v>0</v>
      </c>
      <c r="F34" s="196">
        <v>16.96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2.17</v>
      </c>
      <c r="M34" s="196">
        <v>0</v>
      </c>
      <c r="N34" s="196">
        <v>1.01</v>
      </c>
      <c r="O34" s="196">
        <v>1.67</v>
      </c>
      <c r="P34" s="196">
        <v>1.46</v>
      </c>
      <c r="Q34" s="196">
        <v>0.5</v>
      </c>
      <c r="R34" s="196">
        <v>0.35</v>
      </c>
      <c r="S34" s="196">
        <v>0.56000000000000005</v>
      </c>
      <c r="T34" s="196">
        <v>0</v>
      </c>
      <c r="U34" s="196">
        <v>10.99</v>
      </c>
      <c r="V34" s="196">
        <v>0.12</v>
      </c>
      <c r="W34" s="196">
        <v>0.38</v>
      </c>
      <c r="X34" s="196">
        <v>0.83</v>
      </c>
      <c r="Y34" s="196">
        <v>0</v>
      </c>
      <c r="Z34" s="196">
        <v>2.35</v>
      </c>
      <c r="AA34" s="196">
        <v>0.65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72</v>
      </c>
      <c r="AP34" s="196">
        <v>47.25</v>
      </c>
      <c r="AQ34" s="196">
        <v>0</v>
      </c>
      <c r="AR34" s="196">
        <v>0</v>
      </c>
      <c r="AS34" s="196">
        <v>0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16.829999999999998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2.17</v>
      </c>
      <c r="M35" s="196">
        <v>0</v>
      </c>
      <c r="N35" s="196">
        <v>1.01</v>
      </c>
      <c r="O35" s="196">
        <v>1.67</v>
      </c>
      <c r="P35" s="196">
        <v>1.46</v>
      </c>
      <c r="Q35" s="196">
        <v>0</v>
      </c>
      <c r="R35" s="196">
        <v>0.28000000000000003</v>
      </c>
      <c r="S35" s="196">
        <v>0.22</v>
      </c>
      <c r="T35" s="196">
        <v>0</v>
      </c>
      <c r="U35" s="196">
        <v>10.99</v>
      </c>
      <c r="V35" s="196">
        <v>0.12</v>
      </c>
      <c r="W35" s="196">
        <v>0.38</v>
      </c>
      <c r="X35" s="196">
        <v>0.83</v>
      </c>
      <c r="Y35" s="196">
        <v>0</v>
      </c>
      <c r="Z35" s="196">
        <v>2.35</v>
      </c>
      <c r="AA35" s="196">
        <v>0.65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72</v>
      </c>
      <c r="AP35" s="196">
        <v>47.25</v>
      </c>
      <c r="AQ35" s="196">
        <v>0</v>
      </c>
      <c r="AR35" s="196">
        <v>0</v>
      </c>
      <c r="AS35" s="196">
        <v>0</v>
      </c>
      <c r="AT35" s="196">
        <v>21.71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16.829999999999998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2.17</v>
      </c>
      <c r="M36" s="196">
        <v>0</v>
      </c>
      <c r="N36" s="196">
        <v>1.01</v>
      </c>
      <c r="O36" s="196">
        <v>1.67</v>
      </c>
      <c r="P36" s="196">
        <v>1.46</v>
      </c>
      <c r="Q36" s="196">
        <v>0.08</v>
      </c>
      <c r="R36" s="196">
        <v>0.28000000000000003</v>
      </c>
      <c r="S36" s="196">
        <v>0.22</v>
      </c>
      <c r="T36" s="196">
        <v>0</v>
      </c>
      <c r="U36" s="196">
        <v>10.99</v>
      </c>
      <c r="V36" s="196">
        <v>0.12</v>
      </c>
      <c r="W36" s="196">
        <v>0.38</v>
      </c>
      <c r="X36" s="196">
        <v>0.83</v>
      </c>
      <c r="Y36" s="196">
        <v>0</v>
      </c>
      <c r="Z36" s="196">
        <v>2.35</v>
      </c>
      <c r="AA36" s="196">
        <v>0.65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72</v>
      </c>
      <c r="AP36" s="196">
        <v>47.25</v>
      </c>
      <c r="AQ36" s="196">
        <v>0</v>
      </c>
      <c r="AR36" s="196">
        <v>0</v>
      </c>
      <c r="AS36" s="196">
        <v>0</v>
      </c>
      <c r="AT36" s="196">
        <v>21.71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16.829999999999998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2.17</v>
      </c>
      <c r="M37" s="196">
        <v>0</v>
      </c>
      <c r="N37" s="196">
        <v>1.01</v>
      </c>
      <c r="O37" s="196">
        <v>1.67</v>
      </c>
      <c r="P37" s="196">
        <v>1.46</v>
      </c>
      <c r="Q37" s="196">
        <v>0.08</v>
      </c>
      <c r="R37" s="196">
        <v>0.28000000000000003</v>
      </c>
      <c r="S37" s="196">
        <v>0.22</v>
      </c>
      <c r="T37" s="196">
        <v>0</v>
      </c>
      <c r="U37" s="196">
        <v>10.99</v>
      </c>
      <c r="V37" s="196">
        <v>0.12</v>
      </c>
      <c r="W37" s="196">
        <v>0.38</v>
      </c>
      <c r="X37" s="196">
        <v>0.83</v>
      </c>
      <c r="Y37" s="196">
        <v>0</v>
      </c>
      <c r="Z37" s="196">
        <v>2.35</v>
      </c>
      <c r="AA37" s="196">
        <v>0.65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72</v>
      </c>
      <c r="AP37" s="196">
        <v>47.25</v>
      </c>
      <c r="AQ37" s="196">
        <v>0</v>
      </c>
      <c r="AR37" s="196">
        <v>0</v>
      </c>
      <c r="AS37" s="196">
        <v>0</v>
      </c>
      <c r="AT37" s="196">
        <v>21.71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16.690000000000001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2.17</v>
      </c>
      <c r="M38" s="196">
        <v>0</v>
      </c>
      <c r="N38" s="196">
        <v>1.01</v>
      </c>
      <c r="O38" s="196">
        <v>1.67</v>
      </c>
      <c r="P38" s="196">
        <v>1.46</v>
      </c>
      <c r="Q38" s="196">
        <v>0.08</v>
      </c>
      <c r="R38" s="196">
        <v>0.28000000000000003</v>
      </c>
      <c r="S38" s="196">
        <v>0.22</v>
      </c>
      <c r="T38" s="196">
        <v>0</v>
      </c>
      <c r="U38" s="196">
        <v>10.99</v>
      </c>
      <c r="V38" s="196">
        <v>0.12</v>
      </c>
      <c r="W38" s="196">
        <v>0.38</v>
      </c>
      <c r="X38" s="196">
        <v>0.83</v>
      </c>
      <c r="Y38" s="196">
        <v>0</v>
      </c>
      <c r="Z38" s="196">
        <v>2.35</v>
      </c>
      <c r="AA38" s="196">
        <v>0.65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72</v>
      </c>
      <c r="AP38" s="196">
        <v>47.25</v>
      </c>
      <c r="AQ38" s="196">
        <v>0</v>
      </c>
      <c r="AR38" s="196">
        <v>0</v>
      </c>
      <c r="AS38" s="196">
        <v>0</v>
      </c>
      <c r="AT38" s="196">
        <v>21.71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10.54</v>
      </c>
      <c r="D39" s="196">
        <v>0</v>
      </c>
      <c r="E39" s="196">
        <v>0</v>
      </c>
      <c r="F39" s="196">
        <v>16.690000000000001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2.17</v>
      </c>
      <c r="M39" s="196">
        <v>0</v>
      </c>
      <c r="N39" s="196">
        <v>1.01</v>
      </c>
      <c r="O39" s="196">
        <v>1.67</v>
      </c>
      <c r="P39" s="196">
        <v>1.46</v>
      </c>
      <c r="Q39" s="196">
        <v>0.08</v>
      </c>
      <c r="R39" s="196">
        <v>0.28000000000000003</v>
      </c>
      <c r="S39" s="196">
        <v>0.22</v>
      </c>
      <c r="T39" s="196">
        <v>0</v>
      </c>
      <c r="U39" s="196">
        <v>10.99</v>
      </c>
      <c r="V39" s="196">
        <v>0.12</v>
      </c>
      <c r="W39" s="196">
        <v>0.38</v>
      </c>
      <c r="X39" s="196">
        <v>0.83</v>
      </c>
      <c r="Y39" s="196">
        <v>0</v>
      </c>
      <c r="Z39" s="196">
        <v>2.35</v>
      </c>
      <c r="AA39" s="196">
        <v>0.65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72</v>
      </c>
      <c r="AP39" s="196">
        <v>47.25</v>
      </c>
      <c r="AQ39" s="196">
        <v>0</v>
      </c>
      <c r="AR39" s="196">
        <v>0</v>
      </c>
      <c r="AS39" s="196">
        <v>0</v>
      </c>
      <c r="AT39" s="196">
        <v>21.71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10.54</v>
      </c>
      <c r="D40" s="196">
        <v>0</v>
      </c>
      <c r="E40" s="196">
        <v>0</v>
      </c>
      <c r="F40" s="196">
        <v>16.690000000000001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2.17</v>
      </c>
      <c r="M40" s="196">
        <v>0</v>
      </c>
      <c r="N40" s="196">
        <v>1.01</v>
      </c>
      <c r="O40" s="196">
        <v>1.67</v>
      </c>
      <c r="P40" s="196">
        <v>1.46</v>
      </c>
      <c r="Q40" s="196">
        <v>0.08</v>
      </c>
      <c r="R40" s="196">
        <v>0.28000000000000003</v>
      </c>
      <c r="S40" s="196">
        <v>0.22</v>
      </c>
      <c r="T40" s="196">
        <v>0</v>
      </c>
      <c r="U40" s="196">
        <v>10.99</v>
      </c>
      <c r="V40" s="196">
        <v>0.12</v>
      </c>
      <c r="W40" s="196">
        <v>0.38</v>
      </c>
      <c r="X40" s="196">
        <v>0.83</v>
      </c>
      <c r="Y40" s="196">
        <v>0</v>
      </c>
      <c r="Z40" s="196">
        <v>2.35</v>
      </c>
      <c r="AA40" s="196">
        <v>0.65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72</v>
      </c>
      <c r="AP40" s="196">
        <v>47.25</v>
      </c>
      <c r="AQ40" s="196">
        <v>0</v>
      </c>
      <c r="AR40" s="196">
        <v>0</v>
      </c>
      <c r="AS40" s="196">
        <v>0</v>
      </c>
      <c r="AT40" s="196">
        <v>21.71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10.54</v>
      </c>
      <c r="D41" s="196">
        <v>0</v>
      </c>
      <c r="E41" s="196">
        <v>0</v>
      </c>
      <c r="F41" s="196">
        <v>16.690000000000001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2.17</v>
      </c>
      <c r="M41" s="196">
        <v>0</v>
      </c>
      <c r="N41" s="196">
        <v>1.01</v>
      </c>
      <c r="O41" s="196">
        <v>1.67</v>
      </c>
      <c r="P41" s="196">
        <v>1.46</v>
      </c>
      <c r="Q41" s="196">
        <v>0.08</v>
      </c>
      <c r="R41" s="196">
        <v>0.28000000000000003</v>
      </c>
      <c r="S41" s="196">
        <v>0.22</v>
      </c>
      <c r="T41" s="196">
        <v>0</v>
      </c>
      <c r="U41" s="196">
        <v>10.99</v>
      </c>
      <c r="V41" s="196">
        <v>0.12</v>
      </c>
      <c r="W41" s="196">
        <v>0.38</v>
      </c>
      <c r="X41" s="196">
        <v>0.83</v>
      </c>
      <c r="Y41" s="196">
        <v>0</v>
      </c>
      <c r="Z41" s="196">
        <v>2.35</v>
      </c>
      <c r="AA41" s="196">
        <v>0.65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72</v>
      </c>
      <c r="AP41" s="196">
        <v>47.25</v>
      </c>
      <c r="AQ41" s="196">
        <v>0</v>
      </c>
      <c r="AR41" s="196">
        <v>0</v>
      </c>
      <c r="AS41" s="196">
        <v>0</v>
      </c>
      <c r="AT41" s="196">
        <v>21.71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10.54</v>
      </c>
      <c r="D42" s="196">
        <v>0</v>
      </c>
      <c r="E42" s="196">
        <v>0</v>
      </c>
      <c r="F42" s="196">
        <v>16.690000000000001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2.17</v>
      </c>
      <c r="M42" s="196">
        <v>0</v>
      </c>
      <c r="N42" s="196">
        <v>1.01</v>
      </c>
      <c r="O42" s="196">
        <v>1.67</v>
      </c>
      <c r="P42" s="196">
        <v>1.46</v>
      </c>
      <c r="Q42" s="196">
        <v>0.08</v>
      </c>
      <c r="R42" s="196">
        <v>0.28000000000000003</v>
      </c>
      <c r="S42" s="196">
        <v>0.22</v>
      </c>
      <c r="T42" s="196">
        <v>0</v>
      </c>
      <c r="U42" s="196">
        <v>10.99</v>
      </c>
      <c r="V42" s="196">
        <v>0.12</v>
      </c>
      <c r="W42" s="196">
        <v>0.38</v>
      </c>
      <c r="X42" s="196">
        <v>0.83</v>
      </c>
      <c r="Y42" s="196">
        <v>0</v>
      </c>
      <c r="Z42" s="196">
        <v>2.35</v>
      </c>
      <c r="AA42" s="196">
        <v>0.65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72</v>
      </c>
      <c r="AP42" s="196">
        <v>47.25</v>
      </c>
      <c r="AQ42" s="196">
        <v>0</v>
      </c>
      <c r="AR42" s="196">
        <v>0</v>
      </c>
      <c r="AS42" s="196">
        <v>0</v>
      </c>
      <c r="AT42" s="196">
        <v>21.71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10.54</v>
      </c>
      <c r="D43" s="196">
        <v>0</v>
      </c>
      <c r="E43" s="196">
        <v>0</v>
      </c>
      <c r="F43" s="196">
        <v>16.690000000000001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2.17</v>
      </c>
      <c r="M43" s="196">
        <v>0</v>
      </c>
      <c r="N43" s="196">
        <v>1.01</v>
      </c>
      <c r="O43" s="196">
        <v>1.67</v>
      </c>
      <c r="P43" s="196">
        <v>1.46</v>
      </c>
      <c r="Q43" s="196">
        <v>0.08</v>
      </c>
      <c r="R43" s="196">
        <v>0.28000000000000003</v>
      </c>
      <c r="S43" s="196">
        <v>0.22</v>
      </c>
      <c r="T43" s="196">
        <v>0</v>
      </c>
      <c r="U43" s="196">
        <v>10.99</v>
      </c>
      <c r="V43" s="196">
        <v>0.12</v>
      </c>
      <c r="W43" s="196">
        <v>0.38</v>
      </c>
      <c r="X43" s="196">
        <v>0.83</v>
      </c>
      <c r="Y43" s="196">
        <v>0</v>
      </c>
      <c r="Z43" s="196">
        <v>2.35</v>
      </c>
      <c r="AA43" s="196">
        <v>0.65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72</v>
      </c>
      <c r="AP43" s="196">
        <v>47.25</v>
      </c>
      <c r="AQ43" s="196">
        <v>0</v>
      </c>
      <c r="AR43" s="196">
        <v>0</v>
      </c>
      <c r="AS43" s="196">
        <v>0</v>
      </c>
      <c r="AT43" s="196">
        <v>21.71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10.54</v>
      </c>
      <c r="D44" s="196">
        <v>0</v>
      </c>
      <c r="E44" s="196">
        <v>0</v>
      </c>
      <c r="F44" s="196">
        <v>16.690000000000001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2.17</v>
      </c>
      <c r="M44" s="196">
        <v>0</v>
      </c>
      <c r="N44" s="196">
        <v>1.01</v>
      </c>
      <c r="O44" s="196">
        <v>1.67</v>
      </c>
      <c r="P44" s="196">
        <v>1.46</v>
      </c>
      <c r="Q44" s="196">
        <v>0.08</v>
      </c>
      <c r="R44" s="196">
        <v>0.28000000000000003</v>
      </c>
      <c r="S44" s="196">
        <v>0.22</v>
      </c>
      <c r="T44" s="196">
        <v>0</v>
      </c>
      <c r="U44" s="196">
        <v>10.99</v>
      </c>
      <c r="V44" s="196">
        <v>0.12</v>
      </c>
      <c r="W44" s="196">
        <v>0.38</v>
      </c>
      <c r="X44" s="196">
        <v>0.83</v>
      </c>
      <c r="Y44" s="196">
        <v>0</v>
      </c>
      <c r="Z44" s="196">
        <v>2.35</v>
      </c>
      <c r="AA44" s="196">
        <v>0.65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72</v>
      </c>
      <c r="AP44" s="196">
        <v>47.25</v>
      </c>
      <c r="AQ44" s="196">
        <v>0</v>
      </c>
      <c r="AR44" s="196">
        <v>0</v>
      </c>
      <c r="AS44" s="196">
        <v>0</v>
      </c>
      <c r="AT44" s="196">
        <v>21.71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10.54</v>
      </c>
      <c r="D45" s="196">
        <v>0</v>
      </c>
      <c r="E45" s="196">
        <v>0</v>
      </c>
      <c r="F45" s="196">
        <v>16.690000000000001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2.17</v>
      </c>
      <c r="M45" s="196">
        <v>0</v>
      </c>
      <c r="N45" s="196">
        <v>1.01</v>
      </c>
      <c r="O45" s="196">
        <v>1.67</v>
      </c>
      <c r="P45" s="196">
        <v>1.46</v>
      </c>
      <c r="Q45" s="196">
        <v>0.49</v>
      </c>
      <c r="R45" s="196">
        <v>0.28000000000000003</v>
      </c>
      <c r="S45" s="196">
        <v>0.37</v>
      </c>
      <c r="T45" s="196">
        <v>0</v>
      </c>
      <c r="U45" s="196">
        <v>10.99</v>
      </c>
      <c r="V45" s="196">
        <v>0.12</v>
      </c>
      <c r="W45" s="196">
        <v>0.38</v>
      </c>
      <c r="X45" s="196">
        <v>0.83</v>
      </c>
      <c r="Y45" s="196">
        <v>0</v>
      </c>
      <c r="Z45" s="196">
        <v>2.35</v>
      </c>
      <c r="AA45" s="196">
        <v>0.65</v>
      </c>
      <c r="AB45" s="196">
        <v>0</v>
      </c>
      <c r="AC45" s="196">
        <v>1.55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9.67</v>
      </c>
      <c r="AL45" s="196">
        <v>0</v>
      </c>
      <c r="AM45" s="196">
        <v>0</v>
      </c>
      <c r="AN45" s="196">
        <v>0</v>
      </c>
      <c r="AO45" s="196">
        <v>72</v>
      </c>
      <c r="AP45" s="196">
        <v>47.25</v>
      </c>
      <c r="AQ45" s="196">
        <v>0</v>
      </c>
      <c r="AR45" s="196">
        <v>0</v>
      </c>
      <c r="AS45" s="196">
        <v>0</v>
      </c>
      <c r="AT45" s="196">
        <v>21.71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10.54</v>
      </c>
      <c r="D46" s="196">
        <v>0</v>
      </c>
      <c r="E46" s="196">
        <v>0</v>
      </c>
      <c r="F46" s="196">
        <v>16.690000000000001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2.17</v>
      </c>
      <c r="M46" s="196">
        <v>0</v>
      </c>
      <c r="N46" s="196">
        <v>1.01</v>
      </c>
      <c r="O46" s="196">
        <v>1.67</v>
      </c>
      <c r="P46" s="196">
        <v>1.46</v>
      </c>
      <c r="Q46" s="196">
        <v>0.49</v>
      </c>
      <c r="R46" s="196">
        <v>0.28000000000000003</v>
      </c>
      <c r="S46" s="196">
        <v>0.37</v>
      </c>
      <c r="T46" s="196">
        <v>0</v>
      </c>
      <c r="U46" s="196">
        <v>10.99</v>
      </c>
      <c r="V46" s="196">
        <v>0.12</v>
      </c>
      <c r="W46" s="196">
        <v>0.38</v>
      </c>
      <c r="X46" s="196">
        <v>0.83</v>
      </c>
      <c r="Y46" s="196">
        <v>0</v>
      </c>
      <c r="Z46" s="196">
        <v>2.35</v>
      </c>
      <c r="AA46" s="196">
        <v>0.65</v>
      </c>
      <c r="AB46" s="196">
        <v>0</v>
      </c>
      <c r="AC46" s="196">
        <v>1.55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9.67</v>
      </c>
      <c r="AL46" s="196">
        <v>0</v>
      </c>
      <c r="AM46" s="196">
        <v>0</v>
      </c>
      <c r="AN46" s="196">
        <v>0</v>
      </c>
      <c r="AO46" s="196">
        <v>72</v>
      </c>
      <c r="AP46" s="196">
        <v>47.25</v>
      </c>
      <c r="AQ46" s="196">
        <v>0</v>
      </c>
      <c r="AR46" s="196">
        <v>0</v>
      </c>
      <c r="AS46" s="196">
        <v>0</v>
      </c>
      <c r="AT46" s="196">
        <v>21.71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10.4</v>
      </c>
      <c r="D47" s="196">
        <v>0</v>
      </c>
      <c r="E47" s="196">
        <v>0</v>
      </c>
      <c r="F47" s="196">
        <v>16.690000000000001</v>
      </c>
      <c r="G47" s="196">
        <v>0</v>
      </c>
      <c r="H47" s="196">
        <v>0</v>
      </c>
      <c r="I47" s="196">
        <v>0</v>
      </c>
      <c r="J47" s="196">
        <v>0</v>
      </c>
      <c r="K47" s="196">
        <v>4.59</v>
      </c>
      <c r="L47" s="196">
        <v>2.17</v>
      </c>
      <c r="M47" s="196">
        <v>0</v>
      </c>
      <c r="N47" s="196">
        <v>1.01</v>
      </c>
      <c r="O47" s="196">
        <v>1.67</v>
      </c>
      <c r="P47" s="196">
        <v>1.46</v>
      </c>
      <c r="Q47" s="196">
        <v>0.44</v>
      </c>
      <c r="R47" s="196">
        <v>0.28000000000000003</v>
      </c>
      <c r="S47" s="196">
        <v>0.22</v>
      </c>
      <c r="T47" s="196">
        <v>0</v>
      </c>
      <c r="U47" s="196">
        <v>10.99</v>
      </c>
      <c r="V47" s="196">
        <v>0</v>
      </c>
      <c r="W47" s="196">
        <v>0.38</v>
      </c>
      <c r="X47" s="196">
        <v>0.83</v>
      </c>
      <c r="Y47" s="196">
        <v>0</v>
      </c>
      <c r="Z47" s="196">
        <v>2.35</v>
      </c>
      <c r="AA47" s="196">
        <v>0.65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9.67</v>
      </c>
      <c r="AL47" s="196">
        <v>0</v>
      </c>
      <c r="AM47" s="196">
        <v>0</v>
      </c>
      <c r="AN47" s="196">
        <v>0</v>
      </c>
      <c r="AO47" s="196">
        <v>72</v>
      </c>
      <c r="AP47" s="196">
        <v>47.25</v>
      </c>
      <c r="AQ47" s="196">
        <v>0</v>
      </c>
      <c r="AR47" s="196">
        <v>0</v>
      </c>
      <c r="AS47" s="196">
        <v>0</v>
      </c>
      <c r="AT47" s="196">
        <v>21.71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10.4</v>
      </c>
      <c r="D48" s="196">
        <v>0</v>
      </c>
      <c r="E48" s="196">
        <v>0</v>
      </c>
      <c r="F48" s="196">
        <v>16.690000000000001</v>
      </c>
      <c r="G48" s="196">
        <v>0</v>
      </c>
      <c r="H48" s="196">
        <v>0</v>
      </c>
      <c r="I48" s="196">
        <v>0</v>
      </c>
      <c r="J48" s="196">
        <v>0</v>
      </c>
      <c r="K48" s="196">
        <v>4.7</v>
      </c>
      <c r="L48" s="196">
        <v>2.17</v>
      </c>
      <c r="M48" s="196">
        <v>0</v>
      </c>
      <c r="N48" s="196">
        <v>1.01</v>
      </c>
      <c r="O48" s="196">
        <v>1.67</v>
      </c>
      <c r="P48" s="196">
        <v>1.46</v>
      </c>
      <c r="Q48" s="196">
        <v>0.8</v>
      </c>
      <c r="R48" s="196">
        <v>0.28000000000000003</v>
      </c>
      <c r="S48" s="196">
        <v>0.22</v>
      </c>
      <c r="T48" s="196">
        <v>0</v>
      </c>
      <c r="U48" s="196">
        <v>10.99</v>
      </c>
      <c r="V48" s="196">
        <v>0</v>
      </c>
      <c r="W48" s="196">
        <v>0.38</v>
      </c>
      <c r="X48" s="196">
        <v>0.83</v>
      </c>
      <c r="Y48" s="196">
        <v>0</v>
      </c>
      <c r="Z48" s="196">
        <v>2.35</v>
      </c>
      <c r="AA48" s="196">
        <v>0.65</v>
      </c>
      <c r="AB48" s="196">
        <v>0</v>
      </c>
      <c r="AC48" s="196">
        <v>1.55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9.67</v>
      </c>
      <c r="AL48" s="196">
        <v>0</v>
      </c>
      <c r="AM48" s="196">
        <v>0</v>
      </c>
      <c r="AN48" s="196">
        <v>0</v>
      </c>
      <c r="AO48" s="196">
        <v>72</v>
      </c>
      <c r="AP48" s="196">
        <v>47.25</v>
      </c>
      <c r="AQ48" s="196">
        <v>0</v>
      </c>
      <c r="AR48" s="196">
        <v>0</v>
      </c>
      <c r="AS48" s="196">
        <v>0</v>
      </c>
      <c r="AT48" s="196">
        <v>21.71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10.4</v>
      </c>
      <c r="D49" s="196">
        <v>0</v>
      </c>
      <c r="E49" s="196">
        <v>0</v>
      </c>
      <c r="F49" s="196">
        <v>16.690000000000001</v>
      </c>
      <c r="G49" s="196">
        <v>0</v>
      </c>
      <c r="H49" s="196">
        <v>0</v>
      </c>
      <c r="I49" s="196">
        <v>0</v>
      </c>
      <c r="J49" s="196">
        <v>0</v>
      </c>
      <c r="K49" s="196">
        <v>1.34</v>
      </c>
      <c r="L49" s="196">
        <v>0</v>
      </c>
      <c r="M49" s="196">
        <v>0</v>
      </c>
      <c r="N49" s="196">
        <v>1.01</v>
      </c>
      <c r="O49" s="196">
        <v>1.67</v>
      </c>
      <c r="P49" s="196">
        <v>1.46</v>
      </c>
      <c r="Q49" s="196">
        <v>0.8</v>
      </c>
      <c r="R49" s="196">
        <v>0.28000000000000003</v>
      </c>
      <c r="S49" s="196">
        <v>0.22</v>
      </c>
      <c r="T49" s="196">
        <v>0</v>
      </c>
      <c r="U49" s="196">
        <v>10.99</v>
      </c>
      <c r="V49" s="196">
        <v>0</v>
      </c>
      <c r="W49" s="196">
        <v>0.38</v>
      </c>
      <c r="X49" s="196">
        <v>0.83</v>
      </c>
      <c r="Y49" s="196">
        <v>0</v>
      </c>
      <c r="Z49" s="196">
        <v>2.35</v>
      </c>
      <c r="AA49" s="196">
        <v>0.65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9.67</v>
      </c>
      <c r="AL49" s="196">
        <v>0</v>
      </c>
      <c r="AM49" s="196">
        <v>0</v>
      </c>
      <c r="AN49" s="196">
        <v>0</v>
      </c>
      <c r="AO49" s="196">
        <v>72</v>
      </c>
      <c r="AP49" s="196">
        <v>47.25</v>
      </c>
      <c r="AQ49" s="196">
        <v>0</v>
      </c>
      <c r="AR49" s="196">
        <v>0</v>
      </c>
      <c r="AS49" s="196">
        <v>0</v>
      </c>
      <c r="AT49" s="196">
        <v>21.71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10.4</v>
      </c>
      <c r="D50" s="196">
        <v>0</v>
      </c>
      <c r="E50" s="196">
        <v>0</v>
      </c>
      <c r="F50" s="196">
        <v>16.690000000000001</v>
      </c>
      <c r="G50" s="196">
        <v>0</v>
      </c>
      <c r="H50" s="196">
        <v>0</v>
      </c>
      <c r="I50" s="196">
        <v>0</v>
      </c>
      <c r="J50" s="196">
        <v>0</v>
      </c>
      <c r="K50" s="196">
        <v>0.42</v>
      </c>
      <c r="L50" s="196">
        <v>0</v>
      </c>
      <c r="M50" s="196">
        <v>0</v>
      </c>
      <c r="N50" s="196">
        <v>1.01</v>
      </c>
      <c r="O50" s="196">
        <v>1.67</v>
      </c>
      <c r="P50" s="196">
        <v>1.46</v>
      </c>
      <c r="Q50" s="196">
        <v>1.17</v>
      </c>
      <c r="R50" s="196">
        <v>0.28000000000000003</v>
      </c>
      <c r="S50" s="196">
        <v>0.22</v>
      </c>
      <c r="T50" s="196">
        <v>0</v>
      </c>
      <c r="U50" s="196">
        <v>10.99</v>
      </c>
      <c r="V50" s="196">
        <v>0</v>
      </c>
      <c r="W50" s="196">
        <v>0.38</v>
      </c>
      <c r="X50" s="196">
        <v>0.83</v>
      </c>
      <c r="Y50" s="196">
        <v>0</v>
      </c>
      <c r="Z50" s="196">
        <v>2.35</v>
      </c>
      <c r="AA50" s="196">
        <v>0.65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9.67</v>
      </c>
      <c r="AL50" s="196">
        <v>0</v>
      </c>
      <c r="AM50" s="196">
        <v>0</v>
      </c>
      <c r="AN50" s="196">
        <v>0</v>
      </c>
      <c r="AO50" s="196">
        <v>72</v>
      </c>
      <c r="AP50" s="196">
        <v>47.25</v>
      </c>
      <c r="AQ50" s="196">
        <v>0</v>
      </c>
      <c r="AR50" s="196">
        <v>0</v>
      </c>
      <c r="AS50" s="196">
        <v>0</v>
      </c>
      <c r="AT50" s="196">
        <v>21.71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10.27</v>
      </c>
      <c r="D51" s="196">
        <v>0</v>
      </c>
      <c r="E51" s="196">
        <v>0</v>
      </c>
      <c r="F51" s="196">
        <v>16.41</v>
      </c>
      <c r="G51" s="196">
        <v>0</v>
      </c>
      <c r="H51" s="196">
        <v>0</v>
      </c>
      <c r="I51" s="196">
        <v>0</v>
      </c>
      <c r="J51" s="196">
        <v>0</v>
      </c>
      <c r="K51" s="196">
        <v>0.42</v>
      </c>
      <c r="L51" s="196">
        <v>0</v>
      </c>
      <c r="M51" s="196">
        <v>0</v>
      </c>
      <c r="N51" s="196">
        <v>1.01</v>
      </c>
      <c r="O51" s="196">
        <v>1.67</v>
      </c>
      <c r="P51" s="196">
        <v>1.46</v>
      </c>
      <c r="Q51" s="196">
        <v>1.17</v>
      </c>
      <c r="R51" s="196">
        <v>0.28000000000000003</v>
      </c>
      <c r="S51" s="196">
        <v>0.22</v>
      </c>
      <c r="T51" s="196">
        <v>0</v>
      </c>
      <c r="U51" s="196">
        <v>10.99</v>
      </c>
      <c r="V51" s="196">
        <v>0</v>
      </c>
      <c r="W51" s="196">
        <v>0.38</v>
      </c>
      <c r="X51" s="196">
        <v>0.83</v>
      </c>
      <c r="Y51" s="196">
        <v>0</v>
      </c>
      <c r="Z51" s="196">
        <v>2.35</v>
      </c>
      <c r="AA51" s="196">
        <v>0.65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9.67</v>
      </c>
      <c r="AL51" s="196">
        <v>0</v>
      </c>
      <c r="AM51" s="196">
        <v>0</v>
      </c>
      <c r="AN51" s="196">
        <v>0</v>
      </c>
      <c r="AO51" s="196">
        <v>72</v>
      </c>
      <c r="AP51" s="196">
        <v>47.25</v>
      </c>
      <c r="AQ51" s="196">
        <v>0</v>
      </c>
      <c r="AR51" s="196">
        <v>0</v>
      </c>
      <c r="AS51" s="196">
        <v>0</v>
      </c>
      <c r="AT51" s="196">
        <v>21.71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10.27</v>
      </c>
      <c r="D52" s="196">
        <v>0</v>
      </c>
      <c r="E52" s="196">
        <v>0</v>
      </c>
      <c r="F52" s="196">
        <v>16.41</v>
      </c>
      <c r="G52" s="196">
        <v>0</v>
      </c>
      <c r="H52" s="196">
        <v>0</v>
      </c>
      <c r="I52" s="196">
        <v>0</v>
      </c>
      <c r="J52" s="196">
        <v>0</v>
      </c>
      <c r="K52" s="196">
        <v>2.56</v>
      </c>
      <c r="L52" s="196">
        <v>0</v>
      </c>
      <c r="M52" s="196">
        <v>0</v>
      </c>
      <c r="N52" s="196">
        <v>1.01</v>
      </c>
      <c r="O52" s="196">
        <v>1.67</v>
      </c>
      <c r="P52" s="196">
        <v>1.46</v>
      </c>
      <c r="Q52" s="196">
        <v>1.17</v>
      </c>
      <c r="R52" s="196">
        <v>0.28000000000000003</v>
      </c>
      <c r="S52" s="196">
        <v>0.22</v>
      </c>
      <c r="T52" s="196">
        <v>0</v>
      </c>
      <c r="U52" s="196">
        <v>10.99</v>
      </c>
      <c r="V52" s="196">
        <v>0</v>
      </c>
      <c r="W52" s="196">
        <v>0.38</v>
      </c>
      <c r="X52" s="196">
        <v>0.83</v>
      </c>
      <c r="Y52" s="196">
        <v>0</v>
      </c>
      <c r="Z52" s="196">
        <v>2.35</v>
      </c>
      <c r="AA52" s="196">
        <v>0.65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9.67</v>
      </c>
      <c r="AL52" s="196">
        <v>0</v>
      </c>
      <c r="AM52" s="196">
        <v>0</v>
      </c>
      <c r="AN52" s="196">
        <v>0</v>
      </c>
      <c r="AO52" s="196">
        <v>72</v>
      </c>
      <c r="AP52" s="196">
        <v>47.25</v>
      </c>
      <c r="AQ52" s="196">
        <v>0</v>
      </c>
      <c r="AR52" s="196">
        <v>0</v>
      </c>
      <c r="AS52" s="196">
        <v>0</v>
      </c>
      <c r="AT52" s="196">
        <v>21.71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10.27</v>
      </c>
      <c r="D53" s="196">
        <v>0</v>
      </c>
      <c r="E53" s="196">
        <v>0</v>
      </c>
      <c r="F53" s="196">
        <v>16.41</v>
      </c>
      <c r="G53" s="196">
        <v>0</v>
      </c>
      <c r="H53" s="196">
        <v>0</v>
      </c>
      <c r="I53" s="196">
        <v>0</v>
      </c>
      <c r="J53" s="196">
        <v>0</v>
      </c>
      <c r="K53" s="196">
        <v>0.56000000000000005</v>
      </c>
      <c r="L53" s="196">
        <v>0</v>
      </c>
      <c r="M53" s="196">
        <v>0</v>
      </c>
      <c r="N53" s="196">
        <v>1.01</v>
      </c>
      <c r="O53" s="196">
        <v>1.67</v>
      </c>
      <c r="P53" s="196">
        <v>1.46</v>
      </c>
      <c r="Q53" s="196">
        <v>1.61</v>
      </c>
      <c r="R53" s="196">
        <v>0.28000000000000003</v>
      </c>
      <c r="S53" s="196">
        <v>0.43</v>
      </c>
      <c r="T53" s="196">
        <v>0</v>
      </c>
      <c r="U53" s="196">
        <v>10.99</v>
      </c>
      <c r="V53" s="196">
        <v>0.12</v>
      </c>
      <c r="W53" s="196">
        <v>0.38</v>
      </c>
      <c r="X53" s="196">
        <v>0.83</v>
      </c>
      <c r="Y53" s="196">
        <v>0</v>
      </c>
      <c r="Z53" s="196">
        <v>2.35</v>
      </c>
      <c r="AA53" s="196">
        <v>0.65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9.67</v>
      </c>
      <c r="AL53" s="196">
        <v>0</v>
      </c>
      <c r="AM53" s="196">
        <v>0</v>
      </c>
      <c r="AN53" s="196">
        <v>0</v>
      </c>
      <c r="AO53" s="196">
        <v>72</v>
      </c>
      <c r="AP53" s="196">
        <v>47.25</v>
      </c>
      <c r="AQ53" s="196">
        <v>0</v>
      </c>
      <c r="AR53" s="196">
        <v>0</v>
      </c>
      <c r="AS53" s="196">
        <v>0</v>
      </c>
      <c r="AT53" s="196">
        <v>21.71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10.27</v>
      </c>
      <c r="D54" s="196">
        <v>0</v>
      </c>
      <c r="E54" s="196">
        <v>0</v>
      </c>
      <c r="F54" s="196">
        <v>16.41</v>
      </c>
      <c r="G54" s="196">
        <v>0</v>
      </c>
      <c r="H54" s="196">
        <v>0</v>
      </c>
      <c r="I54" s="196">
        <v>0</v>
      </c>
      <c r="J54" s="196">
        <v>0</v>
      </c>
      <c r="K54" s="196">
        <v>0.71</v>
      </c>
      <c r="L54" s="196">
        <v>0</v>
      </c>
      <c r="M54" s="196">
        <v>0</v>
      </c>
      <c r="N54" s="196">
        <v>1.01</v>
      </c>
      <c r="O54" s="196">
        <v>1.67</v>
      </c>
      <c r="P54" s="196">
        <v>1.46</v>
      </c>
      <c r="Q54" s="196">
        <v>1.61</v>
      </c>
      <c r="R54" s="196">
        <v>0.28000000000000003</v>
      </c>
      <c r="S54" s="196">
        <v>0.43</v>
      </c>
      <c r="T54" s="196">
        <v>0</v>
      </c>
      <c r="U54" s="196">
        <v>10.99</v>
      </c>
      <c r="V54" s="196">
        <v>0.12</v>
      </c>
      <c r="W54" s="196">
        <v>0.38</v>
      </c>
      <c r="X54" s="196">
        <v>0.83</v>
      </c>
      <c r="Y54" s="196">
        <v>0</v>
      </c>
      <c r="Z54" s="196">
        <v>2.35</v>
      </c>
      <c r="AA54" s="196">
        <v>0.65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9.67</v>
      </c>
      <c r="AL54" s="196">
        <v>0</v>
      </c>
      <c r="AM54" s="196">
        <v>0</v>
      </c>
      <c r="AN54" s="196">
        <v>0</v>
      </c>
      <c r="AO54" s="196">
        <v>72</v>
      </c>
      <c r="AP54" s="196">
        <v>47.25</v>
      </c>
      <c r="AQ54" s="196">
        <v>0</v>
      </c>
      <c r="AR54" s="196">
        <v>0</v>
      </c>
      <c r="AS54" s="196">
        <v>0</v>
      </c>
      <c r="AT54" s="196">
        <v>21.71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10.27</v>
      </c>
      <c r="D55" s="196">
        <v>0</v>
      </c>
      <c r="E55" s="196">
        <v>0</v>
      </c>
      <c r="F55" s="196">
        <v>16.27</v>
      </c>
      <c r="G55" s="196">
        <v>0</v>
      </c>
      <c r="H55" s="196">
        <v>0</v>
      </c>
      <c r="I55" s="196">
        <v>0</v>
      </c>
      <c r="J55" s="196">
        <v>0</v>
      </c>
      <c r="K55" s="196">
        <v>0.43</v>
      </c>
      <c r="L55" s="196">
        <v>0</v>
      </c>
      <c r="M55" s="196">
        <v>0</v>
      </c>
      <c r="N55" s="196">
        <v>1.01</v>
      </c>
      <c r="O55" s="196">
        <v>1.67</v>
      </c>
      <c r="P55" s="196">
        <v>1.46</v>
      </c>
      <c r="Q55" s="196">
        <v>0.48</v>
      </c>
      <c r="R55" s="196">
        <v>0.28000000000000003</v>
      </c>
      <c r="S55" s="196">
        <v>0.22</v>
      </c>
      <c r="T55" s="196">
        <v>0</v>
      </c>
      <c r="U55" s="196">
        <v>10.99</v>
      </c>
      <c r="V55" s="196">
        <v>0.12</v>
      </c>
      <c r="W55" s="196">
        <v>0.38</v>
      </c>
      <c r="X55" s="196">
        <v>0.83</v>
      </c>
      <c r="Y55" s="196">
        <v>0</v>
      </c>
      <c r="Z55" s="196">
        <v>2.35</v>
      </c>
      <c r="AA55" s="196">
        <v>0.65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9.67</v>
      </c>
      <c r="AL55" s="196">
        <v>0</v>
      </c>
      <c r="AM55" s="196">
        <v>0</v>
      </c>
      <c r="AN55" s="196">
        <v>0</v>
      </c>
      <c r="AO55" s="196">
        <v>72</v>
      </c>
      <c r="AP55" s="196">
        <v>47.25</v>
      </c>
      <c r="AQ55" s="196">
        <v>0</v>
      </c>
      <c r="AR55" s="196">
        <v>0</v>
      </c>
      <c r="AS55" s="196">
        <v>0</v>
      </c>
      <c r="AT55" s="196">
        <v>21.71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10.27</v>
      </c>
      <c r="D56" s="196">
        <v>0</v>
      </c>
      <c r="E56" s="196">
        <v>0</v>
      </c>
      <c r="F56" s="196">
        <v>16.27</v>
      </c>
      <c r="G56" s="196">
        <v>0</v>
      </c>
      <c r="H56" s="196">
        <v>0</v>
      </c>
      <c r="I56" s="196">
        <v>0</v>
      </c>
      <c r="J56" s="196">
        <v>0</v>
      </c>
      <c r="K56" s="196">
        <v>2.7</v>
      </c>
      <c r="L56" s="196">
        <v>0</v>
      </c>
      <c r="M56" s="196">
        <v>0</v>
      </c>
      <c r="N56" s="196">
        <v>1.01</v>
      </c>
      <c r="O56" s="196">
        <v>1.67</v>
      </c>
      <c r="P56" s="196">
        <v>1.46</v>
      </c>
      <c r="Q56" s="196">
        <v>0.48</v>
      </c>
      <c r="R56" s="196">
        <v>0.28000000000000003</v>
      </c>
      <c r="S56" s="196">
        <v>0.22</v>
      </c>
      <c r="T56" s="196">
        <v>0</v>
      </c>
      <c r="U56" s="196">
        <v>10.99</v>
      </c>
      <c r="V56" s="196">
        <v>0.12</v>
      </c>
      <c r="W56" s="196">
        <v>0.38</v>
      </c>
      <c r="X56" s="196">
        <v>0.83</v>
      </c>
      <c r="Y56" s="196">
        <v>0</v>
      </c>
      <c r="Z56" s="196">
        <v>2.35</v>
      </c>
      <c r="AA56" s="196">
        <v>0.65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9.67</v>
      </c>
      <c r="AL56" s="196">
        <v>0</v>
      </c>
      <c r="AM56" s="196">
        <v>0</v>
      </c>
      <c r="AN56" s="196">
        <v>0</v>
      </c>
      <c r="AO56" s="196">
        <v>72</v>
      </c>
      <c r="AP56" s="196">
        <v>47.25</v>
      </c>
      <c r="AQ56" s="196">
        <v>0</v>
      </c>
      <c r="AR56" s="196">
        <v>0</v>
      </c>
      <c r="AS56" s="196">
        <v>0</v>
      </c>
      <c r="AT56" s="196">
        <v>21.71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10.27</v>
      </c>
      <c r="D57" s="196">
        <v>0</v>
      </c>
      <c r="E57" s="196">
        <v>0</v>
      </c>
      <c r="F57" s="196">
        <v>16.27</v>
      </c>
      <c r="G57" s="196">
        <v>0</v>
      </c>
      <c r="H57" s="196">
        <v>0</v>
      </c>
      <c r="I57" s="196">
        <v>0</v>
      </c>
      <c r="J57" s="196">
        <v>0</v>
      </c>
      <c r="K57" s="196">
        <v>1.85</v>
      </c>
      <c r="L57" s="196">
        <v>0</v>
      </c>
      <c r="M57" s="196">
        <v>0</v>
      </c>
      <c r="N57" s="196">
        <v>1.01</v>
      </c>
      <c r="O57" s="196">
        <v>1.67</v>
      </c>
      <c r="P57" s="196">
        <v>1.46</v>
      </c>
      <c r="Q57" s="196">
        <v>0.84</v>
      </c>
      <c r="R57" s="196">
        <v>0.28000000000000003</v>
      </c>
      <c r="S57" s="196">
        <v>0.22</v>
      </c>
      <c r="T57" s="196">
        <v>0</v>
      </c>
      <c r="U57" s="196">
        <v>10.99</v>
      </c>
      <c r="V57" s="196">
        <v>0.12</v>
      </c>
      <c r="W57" s="196">
        <v>0.38</v>
      </c>
      <c r="X57" s="196">
        <v>0.83</v>
      </c>
      <c r="Y57" s="196">
        <v>0</v>
      </c>
      <c r="Z57" s="196">
        <v>2.35</v>
      </c>
      <c r="AA57" s="196">
        <v>0.65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9.67</v>
      </c>
      <c r="AL57" s="196">
        <v>0</v>
      </c>
      <c r="AM57" s="196">
        <v>0</v>
      </c>
      <c r="AN57" s="196">
        <v>0</v>
      </c>
      <c r="AO57" s="196">
        <v>72</v>
      </c>
      <c r="AP57" s="196">
        <v>47.25</v>
      </c>
      <c r="AQ57" s="196">
        <v>0</v>
      </c>
      <c r="AR57" s="196">
        <v>0</v>
      </c>
      <c r="AS57" s="196">
        <v>0</v>
      </c>
      <c r="AT57" s="196">
        <v>20.04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10.27</v>
      </c>
      <c r="D58" s="196">
        <v>0</v>
      </c>
      <c r="E58" s="196">
        <v>0</v>
      </c>
      <c r="F58" s="196">
        <v>16.27</v>
      </c>
      <c r="G58" s="196">
        <v>0</v>
      </c>
      <c r="H58" s="196">
        <v>0</v>
      </c>
      <c r="I58" s="196">
        <v>0</v>
      </c>
      <c r="J58" s="196">
        <v>0</v>
      </c>
      <c r="K58" s="196">
        <v>1.01</v>
      </c>
      <c r="L58" s="196">
        <v>0</v>
      </c>
      <c r="M58" s="196">
        <v>0</v>
      </c>
      <c r="N58" s="196">
        <v>1.01</v>
      </c>
      <c r="O58" s="196">
        <v>1.67</v>
      </c>
      <c r="P58" s="196">
        <v>1.46</v>
      </c>
      <c r="Q58" s="196">
        <v>0.84</v>
      </c>
      <c r="R58" s="196">
        <v>0.28000000000000003</v>
      </c>
      <c r="S58" s="196">
        <v>0.22</v>
      </c>
      <c r="T58" s="196">
        <v>0</v>
      </c>
      <c r="U58" s="196">
        <v>10.99</v>
      </c>
      <c r="V58" s="196">
        <v>0.12</v>
      </c>
      <c r="W58" s="196">
        <v>0.38</v>
      </c>
      <c r="X58" s="196">
        <v>0.83</v>
      </c>
      <c r="Y58" s="196">
        <v>0</v>
      </c>
      <c r="Z58" s="196">
        <v>2.35</v>
      </c>
      <c r="AA58" s="196">
        <v>0.65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9.67</v>
      </c>
      <c r="AL58" s="196">
        <v>0</v>
      </c>
      <c r="AM58" s="196">
        <v>0</v>
      </c>
      <c r="AN58" s="196">
        <v>0</v>
      </c>
      <c r="AO58" s="196">
        <v>72</v>
      </c>
      <c r="AP58" s="196">
        <v>47.25</v>
      </c>
      <c r="AQ58" s="196">
        <v>0</v>
      </c>
      <c r="AR58" s="196">
        <v>0</v>
      </c>
      <c r="AS58" s="196">
        <v>0</v>
      </c>
      <c r="AT58" s="196">
        <v>18.37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10.130000000000001</v>
      </c>
      <c r="D59" s="196">
        <v>0</v>
      </c>
      <c r="E59" s="196">
        <v>0</v>
      </c>
      <c r="F59" s="196">
        <v>16.27</v>
      </c>
      <c r="G59" s="196">
        <v>0</v>
      </c>
      <c r="H59" s="196">
        <v>0</v>
      </c>
      <c r="I59" s="196">
        <v>0</v>
      </c>
      <c r="J59" s="196">
        <v>0</v>
      </c>
      <c r="K59" s="196">
        <v>2.09</v>
      </c>
      <c r="L59" s="196">
        <v>0</v>
      </c>
      <c r="M59" s="196">
        <v>0</v>
      </c>
      <c r="N59" s="196">
        <v>1.01</v>
      </c>
      <c r="O59" s="196">
        <v>1.67</v>
      </c>
      <c r="P59" s="196">
        <v>1.46</v>
      </c>
      <c r="Q59" s="196">
        <v>0.84</v>
      </c>
      <c r="R59" s="196">
        <v>0.28000000000000003</v>
      </c>
      <c r="S59" s="196">
        <v>0.22</v>
      </c>
      <c r="T59" s="196">
        <v>0</v>
      </c>
      <c r="U59" s="196">
        <v>10.99</v>
      </c>
      <c r="V59" s="196">
        <v>0.12</v>
      </c>
      <c r="W59" s="196">
        <v>0.38</v>
      </c>
      <c r="X59" s="196">
        <v>0.83</v>
      </c>
      <c r="Y59" s="196">
        <v>0</v>
      </c>
      <c r="Z59" s="196">
        <v>2.35</v>
      </c>
      <c r="AA59" s="196">
        <v>0.65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9.67</v>
      </c>
      <c r="AL59" s="196">
        <v>0</v>
      </c>
      <c r="AM59" s="196">
        <v>0</v>
      </c>
      <c r="AN59" s="196">
        <v>0</v>
      </c>
      <c r="AO59" s="196">
        <v>72</v>
      </c>
      <c r="AP59" s="196">
        <v>47.25</v>
      </c>
      <c r="AQ59" s="196">
        <v>0</v>
      </c>
      <c r="AR59" s="196">
        <v>0</v>
      </c>
      <c r="AS59" s="196">
        <v>0</v>
      </c>
      <c r="AT59" s="196">
        <v>15.59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10.130000000000001</v>
      </c>
      <c r="D60" s="196">
        <v>0</v>
      </c>
      <c r="E60" s="196">
        <v>0</v>
      </c>
      <c r="F60" s="196">
        <v>16.27</v>
      </c>
      <c r="G60" s="196">
        <v>0</v>
      </c>
      <c r="H60" s="196">
        <v>0</v>
      </c>
      <c r="I60" s="196">
        <v>0</v>
      </c>
      <c r="J60" s="196">
        <v>0</v>
      </c>
      <c r="K60" s="196">
        <v>1.95</v>
      </c>
      <c r="L60" s="196">
        <v>0</v>
      </c>
      <c r="M60" s="196">
        <v>0</v>
      </c>
      <c r="N60" s="196">
        <v>1.01</v>
      </c>
      <c r="O60" s="196">
        <v>1.67</v>
      </c>
      <c r="P60" s="196">
        <v>1.46</v>
      </c>
      <c r="Q60" s="196">
        <v>1.21</v>
      </c>
      <c r="R60" s="196">
        <v>0.28000000000000003</v>
      </c>
      <c r="S60" s="196">
        <v>0.22</v>
      </c>
      <c r="T60" s="196">
        <v>0</v>
      </c>
      <c r="U60" s="196">
        <v>10.99</v>
      </c>
      <c r="V60" s="196">
        <v>0.12</v>
      </c>
      <c r="W60" s="196">
        <v>0.38</v>
      </c>
      <c r="X60" s="196">
        <v>0.83</v>
      </c>
      <c r="Y60" s="196">
        <v>0</v>
      </c>
      <c r="Z60" s="196">
        <v>2.35</v>
      </c>
      <c r="AA60" s="196">
        <v>0.65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9.67</v>
      </c>
      <c r="AL60" s="196">
        <v>0</v>
      </c>
      <c r="AM60" s="196">
        <v>0</v>
      </c>
      <c r="AN60" s="196">
        <v>0</v>
      </c>
      <c r="AO60" s="196">
        <v>72</v>
      </c>
      <c r="AP60" s="196">
        <v>47.25</v>
      </c>
      <c r="AQ60" s="196">
        <v>0</v>
      </c>
      <c r="AR60" s="196">
        <v>0</v>
      </c>
      <c r="AS60" s="196">
        <v>0</v>
      </c>
      <c r="AT60" s="196">
        <v>14.48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10.130000000000001</v>
      </c>
      <c r="D61" s="196">
        <v>0</v>
      </c>
      <c r="E61" s="196">
        <v>0</v>
      </c>
      <c r="F61" s="196">
        <v>16.27</v>
      </c>
      <c r="G61" s="196">
        <v>0</v>
      </c>
      <c r="H61" s="196">
        <v>0</v>
      </c>
      <c r="I61" s="196">
        <v>0</v>
      </c>
      <c r="J61" s="196">
        <v>0</v>
      </c>
      <c r="K61" s="196">
        <v>1.57</v>
      </c>
      <c r="L61" s="196">
        <v>0</v>
      </c>
      <c r="M61" s="196">
        <v>0</v>
      </c>
      <c r="N61" s="196">
        <v>1.01</v>
      </c>
      <c r="O61" s="196">
        <v>1.67</v>
      </c>
      <c r="P61" s="196">
        <v>1.46</v>
      </c>
      <c r="Q61" s="196">
        <v>1.21</v>
      </c>
      <c r="R61" s="196">
        <v>0.28000000000000003</v>
      </c>
      <c r="S61" s="196">
        <v>0.22</v>
      </c>
      <c r="T61" s="196">
        <v>0</v>
      </c>
      <c r="U61" s="196">
        <v>10.99</v>
      </c>
      <c r="V61" s="196">
        <v>0.12</v>
      </c>
      <c r="W61" s="196">
        <v>0.38</v>
      </c>
      <c r="X61" s="196">
        <v>0.83</v>
      </c>
      <c r="Y61" s="196">
        <v>0</v>
      </c>
      <c r="Z61" s="196">
        <v>2.35</v>
      </c>
      <c r="AA61" s="196">
        <v>0.65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9.67</v>
      </c>
      <c r="AL61" s="196">
        <v>0</v>
      </c>
      <c r="AM61" s="196">
        <v>0</v>
      </c>
      <c r="AN61" s="196">
        <v>0</v>
      </c>
      <c r="AO61" s="196">
        <v>72</v>
      </c>
      <c r="AP61" s="196">
        <v>47.25</v>
      </c>
      <c r="AQ61" s="196">
        <v>0</v>
      </c>
      <c r="AR61" s="196">
        <v>0</v>
      </c>
      <c r="AS61" s="196">
        <v>0</v>
      </c>
      <c r="AT61" s="196">
        <v>16.149999999999999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10.130000000000001</v>
      </c>
      <c r="D62" s="196">
        <v>0</v>
      </c>
      <c r="E62" s="196">
        <v>0</v>
      </c>
      <c r="F62" s="196">
        <v>16.27</v>
      </c>
      <c r="G62" s="196">
        <v>0</v>
      </c>
      <c r="H62" s="196">
        <v>0</v>
      </c>
      <c r="I62" s="196">
        <v>0</v>
      </c>
      <c r="J62" s="196">
        <v>0</v>
      </c>
      <c r="K62" s="196">
        <v>1.78</v>
      </c>
      <c r="L62" s="196">
        <v>0</v>
      </c>
      <c r="M62" s="196">
        <v>0</v>
      </c>
      <c r="N62" s="196">
        <v>1.01</v>
      </c>
      <c r="O62" s="196">
        <v>1.67</v>
      </c>
      <c r="P62" s="196">
        <v>1.46</v>
      </c>
      <c r="Q62" s="196">
        <v>1.21</v>
      </c>
      <c r="R62" s="196">
        <v>0.28000000000000003</v>
      </c>
      <c r="S62" s="196">
        <v>0.22</v>
      </c>
      <c r="T62" s="196">
        <v>0</v>
      </c>
      <c r="U62" s="196">
        <v>10.99</v>
      </c>
      <c r="V62" s="196">
        <v>0.12</v>
      </c>
      <c r="W62" s="196">
        <v>0.38</v>
      </c>
      <c r="X62" s="196">
        <v>0.83</v>
      </c>
      <c r="Y62" s="196">
        <v>0</v>
      </c>
      <c r="Z62" s="196">
        <v>2.35</v>
      </c>
      <c r="AA62" s="196">
        <v>0.65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9.67</v>
      </c>
      <c r="AL62" s="196">
        <v>0</v>
      </c>
      <c r="AM62" s="196">
        <v>0</v>
      </c>
      <c r="AN62" s="196">
        <v>0</v>
      </c>
      <c r="AO62" s="196">
        <v>72</v>
      </c>
      <c r="AP62" s="196">
        <v>47.25</v>
      </c>
      <c r="AQ62" s="196">
        <v>0</v>
      </c>
      <c r="AR62" s="196">
        <v>0</v>
      </c>
      <c r="AS62" s="196">
        <v>0</v>
      </c>
      <c r="AT62" s="196">
        <v>18.93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10.130000000000001</v>
      </c>
      <c r="D63" s="196">
        <v>0</v>
      </c>
      <c r="E63" s="196">
        <v>0</v>
      </c>
      <c r="F63" s="196">
        <v>16.27</v>
      </c>
      <c r="G63" s="196">
        <v>0</v>
      </c>
      <c r="H63" s="196">
        <v>0</v>
      </c>
      <c r="I63" s="196">
        <v>0</v>
      </c>
      <c r="J63" s="196">
        <v>0</v>
      </c>
      <c r="K63" s="196">
        <v>1.78</v>
      </c>
      <c r="L63" s="196">
        <v>0</v>
      </c>
      <c r="M63" s="196">
        <v>0</v>
      </c>
      <c r="N63" s="196">
        <v>1.01</v>
      </c>
      <c r="O63" s="196">
        <v>1.67</v>
      </c>
      <c r="P63" s="196">
        <v>1.46</v>
      </c>
      <c r="Q63" s="196">
        <v>2.7</v>
      </c>
      <c r="R63" s="196">
        <v>0.28000000000000003</v>
      </c>
      <c r="S63" s="196">
        <v>0.43</v>
      </c>
      <c r="T63" s="196">
        <v>0</v>
      </c>
      <c r="U63" s="196">
        <v>10.99</v>
      </c>
      <c r="V63" s="196">
        <v>0.12</v>
      </c>
      <c r="W63" s="196">
        <v>0.38</v>
      </c>
      <c r="X63" s="196">
        <v>0.83</v>
      </c>
      <c r="Y63" s="196">
        <v>0</v>
      </c>
      <c r="Z63" s="196">
        <v>2.35</v>
      </c>
      <c r="AA63" s="196">
        <v>0.65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9.67</v>
      </c>
      <c r="AL63" s="196">
        <v>0</v>
      </c>
      <c r="AM63" s="196">
        <v>0</v>
      </c>
      <c r="AN63" s="196">
        <v>0</v>
      </c>
      <c r="AO63" s="196">
        <v>72</v>
      </c>
      <c r="AP63" s="196">
        <v>47.25</v>
      </c>
      <c r="AQ63" s="196">
        <v>0</v>
      </c>
      <c r="AR63" s="196">
        <v>0</v>
      </c>
      <c r="AS63" s="196">
        <v>0</v>
      </c>
      <c r="AT63" s="196">
        <v>21.71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10.130000000000001</v>
      </c>
      <c r="D64" s="196">
        <v>0</v>
      </c>
      <c r="E64" s="196">
        <v>0</v>
      </c>
      <c r="F64" s="196">
        <v>16.27</v>
      </c>
      <c r="G64" s="196">
        <v>0</v>
      </c>
      <c r="H64" s="196">
        <v>0</v>
      </c>
      <c r="I64" s="196">
        <v>0</v>
      </c>
      <c r="J64" s="196">
        <v>0</v>
      </c>
      <c r="K64" s="196">
        <v>4.57</v>
      </c>
      <c r="L64" s="196">
        <v>0</v>
      </c>
      <c r="M64" s="196">
        <v>0</v>
      </c>
      <c r="N64" s="196">
        <v>1.01</v>
      </c>
      <c r="O64" s="196">
        <v>1.67</v>
      </c>
      <c r="P64" s="196">
        <v>1.46</v>
      </c>
      <c r="Q64" s="196">
        <v>2.7</v>
      </c>
      <c r="R64" s="196">
        <v>0.28000000000000003</v>
      </c>
      <c r="S64" s="196">
        <v>0.43</v>
      </c>
      <c r="T64" s="196">
        <v>0</v>
      </c>
      <c r="U64" s="196">
        <v>10.99</v>
      </c>
      <c r="V64" s="196">
        <v>0.12</v>
      </c>
      <c r="W64" s="196">
        <v>0.38</v>
      </c>
      <c r="X64" s="196">
        <v>0.83</v>
      </c>
      <c r="Y64" s="196">
        <v>0</v>
      </c>
      <c r="Z64" s="196">
        <v>2.35</v>
      </c>
      <c r="AA64" s="196">
        <v>0.65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9.67</v>
      </c>
      <c r="AL64" s="196">
        <v>0</v>
      </c>
      <c r="AM64" s="196">
        <v>0</v>
      </c>
      <c r="AN64" s="196">
        <v>0</v>
      </c>
      <c r="AO64" s="196">
        <v>72</v>
      </c>
      <c r="AP64" s="196">
        <v>47.25</v>
      </c>
      <c r="AQ64" s="196">
        <v>0</v>
      </c>
      <c r="AR64" s="196">
        <v>0</v>
      </c>
      <c r="AS64" s="196">
        <v>0</v>
      </c>
      <c r="AT64" s="196">
        <v>21.71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10.130000000000001</v>
      </c>
      <c r="D65" s="196">
        <v>0</v>
      </c>
      <c r="E65" s="196">
        <v>0</v>
      </c>
      <c r="F65" s="196">
        <v>16.27</v>
      </c>
      <c r="G65" s="196">
        <v>0</v>
      </c>
      <c r="H65" s="196">
        <v>0</v>
      </c>
      <c r="I65" s="196">
        <v>0</v>
      </c>
      <c r="J65" s="196">
        <v>0</v>
      </c>
      <c r="K65" s="196">
        <v>4.01</v>
      </c>
      <c r="L65" s="196">
        <v>2.17</v>
      </c>
      <c r="M65" s="196">
        <v>0</v>
      </c>
      <c r="N65" s="196">
        <v>1.01</v>
      </c>
      <c r="O65" s="196">
        <v>1.67</v>
      </c>
      <c r="P65" s="196">
        <v>1.46</v>
      </c>
      <c r="Q65" s="196">
        <v>0.17</v>
      </c>
      <c r="R65" s="196">
        <v>0.28000000000000003</v>
      </c>
      <c r="S65" s="196">
        <v>0.43</v>
      </c>
      <c r="T65" s="196">
        <v>0</v>
      </c>
      <c r="U65" s="196">
        <v>10.99</v>
      </c>
      <c r="V65" s="196">
        <v>0.12</v>
      </c>
      <c r="W65" s="196">
        <v>0.38</v>
      </c>
      <c r="X65" s="196">
        <v>0.83</v>
      </c>
      <c r="Y65" s="196">
        <v>0</v>
      </c>
      <c r="Z65" s="196">
        <v>2.35</v>
      </c>
      <c r="AA65" s="196">
        <v>0.65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9.67</v>
      </c>
      <c r="AL65" s="196">
        <v>0</v>
      </c>
      <c r="AM65" s="196">
        <v>0</v>
      </c>
      <c r="AN65" s="196">
        <v>0</v>
      </c>
      <c r="AO65" s="196">
        <v>72</v>
      </c>
      <c r="AP65" s="196">
        <v>47.25</v>
      </c>
      <c r="AQ65" s="196">
        <v>0</v>
      </c>
      <c r="AR65" s="196">
        <v>0</v>
      </c>
      <c r="AS65" s="196">
        <v>0</v>
      </c>
      <c r="AT65" s="196">
        <v>21.71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10.130000000000001</v>
      </c>
      <c r="D66" s="196">
        <v>0</v>
      </c>
      <c r="E66" s="196">
        <v>0</v>
      </c>
      <c r="F66" s="196">
        <v>16.27</v>
      </c>
      <c r="G66" s="196">
        <v>0</v>
      </c>
      <c r="H66" s="196">
        <v>0</v>
      </c>
      <c r="I66" s="196">
        <v>0</v>
      </c>
      <c r="J66" s="196">
        <v>0</v>
      </c>
      <c r="K66" s="196">
        <v>2.19</v>
      </c>
      <c r="L66" s="196">
        <v>13.14</v>
      </c>
      <c r="M66" s="196">
        <v>0</v>
      </c>
      <c r="N66" s="196">
        <v>1.01</v>
      </c>
      <c r="O66" s="196">
        <v>1.67</v>
      </c>
      <c r="P66" s="196">
        <v>1.46</v>
      </c>
      <c r="Q66" s="196">
        <v>0.17</v>
      </c>
      <c r="R66" s="196">
        <v>0.28000000000000003</v>
      </c>
      <c r="S66" s="196">
        <v>0.43</v>
      </c>
      <c r="T66" s="196">
        <v>0</v>
      </c>
      <c r="U66" s="196">
        <v>10.99</v>
      </c>
      <c r="V66" s="196">
        <v>0.12</v>
      </c>
      <c r="W66" s="196">
        <v>0.38</v>
      </c>
      <c r="X66" s="196">
        <v>0.83</v>
      </c>
      <c r="Y66" s="196">
        <v>0</v>
      </c>
      <c r="Z66" s="196">
        <v>2.35</v>
      </c>
      <c r="AA66" s="196">
        <v>0.65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9.67</v>
      </c>
      <c r="AL66" s="196">
        <v>0</v>
      </c>
      <c r="AM66" s="196">
        <v>0</v>
      </c>
      <c r="AN66" s="196">
        <v>0</v>
      </c>
      <c r="AO66" s="196">
        <v>72</v>
      </c>
      <c r="AP66" s="196">
        <v>47.25</v>
      </c>
      <c r="AQ66" s="196">
        <v>0</v>
      </c>
      <c r="AR66" s="196">
        <v>0</v>
      </c>
      <c r="AS66" s="196">
        <v>0</v>
      </c>
      <c r="AT66" s="196">
        <v>21.71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10.130000000000001</v>
      </c>
      <c r="D67" s="196">
        <v>0</v>
      </c>
      <c r="E67" s="196">
        <v>0</v>
      </c>
      <c r="F67" s="196">
        <v>16.27</v>
      </c>
      <c r="G67" s="196">
        <v>0</v>
      </c>
      <c r="H67" s="196">
        <v>0</v>
      </c>
      <c r="I67" s="196">
        <v>0</v>
      </c>
      <c r="J67" s="196">
        <v>0</v>
      </c>
      <c r="K67" s="196">
        <v>2.98</v>
      </c>
      <c r="L67" s="196">
        <v>10.029999999999999</v>
      </c>
      <c r="M67" s="196">
        <v>0</v>
      </c>
      <c r="N67" s="196">
        <v>1.01</v>
      </c>
      <c r="O67" s="196">
        <v>1.67</v>
      </c>
      <c r="P67" s="196">
        <v>1.46</v>
      </c>
      <c r="Q67" s="196">
        <v>1.39</v>
      </c>
      <c r="R67" s="196">
        <v>0.28000000000000003</v>
      </c>
      <c r="S67" s="196">
        <v>0.44</v>
      </c>
      <c r="T67" s="196">
        <v>0</v>
      </c>
      <c r="U67" s="196">
        <v>10.99</v>
      </c>
      <c r="V67" s="196">
        <v>0.12</v>
      </c>
      <c r="W67" s="196">
        <v>0.38</v>
      </c>
      <c r="X67" s="196">
        <v>0.83</v>
      </c>
      <c r="Y67" s="196">
        <v>0</v>
      </c>
      <c r="Z67" s="196">
        <v>2.35</v>
      </c>
      <c r="AA67" s="196">
        <v>0.65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72</v>
      </c>
      <c r="AP67" s="196">
        <v>47.25</v>
      </c>
      <c r="AQ67" s="196">
        <v>0</v>
      </c>
      <c r="AR67" s="196">
        <v>0</v>
      </c>
      <c r="AS67" s="196">
        <v>0</v>
      </c>
      <c r="AT67" s="196">
        <v>21.71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10.130000000000001</v>
      </c>
      <c r="D68" s="196">
        <v>0</v>
      </c>
      <c r="E68" s="196">
        <v>0</v>
      </c>
      <c r="F68" s="196">
        <v>16.27</v>
      </c>
      <c r="G68" s="196">
        <v>0</v>
      </c>
      <c r="H68" s="196">
        <v>0</v>
      </c>
      <c r="I68" s="196">
        <v>0</v>
      </c>
      <c r="J68" s="196">
        <v>0</v>
      </c>
      <c r="K68" s="196">
        <v>2.73</v>
      </c>
      <c r="L68" s="196">
        <v>2.17</v>
      </c>
      <c r="M68" s="196">
        <v>0</v>
      </c>
      <c r="N68" s="196">
        <v>1.01</v>
      </c>
      <c r="O68" s="196">
        <v>1.67</v>
      </c>
      <c r="P68" s="196">
        <v>1.46</v>
      </c>
      <c r="Q68" s="196">
        <v>0.52</v>
      </c>
      <c r="R68" s="196">
        <v>0.28000000000000003</v>
      </c>
      <c r="S68" s="196">
        <v>0.44</v>
      </c>
      <c r="T68" s="196">
        <v>0</v>
      </c>
      <c r="U68" s="196">
        <v>10.99</v>
      </c>
      <c r="V68" s="196">
        <v>0.12</v>
      </c>
      <c r="W68" s="196">
        <v>0.38</v>
      </c>
      <c r="X68" s="196">
        <v>0.83</v>
      </c>
      <c r="Y68" s="196">
        <v>0</v>
      </c>
      <c r="Z68" s="196">
        <v>2.35</v>
      </c>
      <c r="AA68" s="196">
        <v>0.65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72</v>
      </c>
      <c r="AP68" s="196">
        <v>47.25</v>
      </c>
      <c r="AQ68" s="196">
        <v>0</v>
      </c>
      <c r="AR68" s="196">
        <v>0</v>
      </c>
      <c r="AS68" s="196">
        <v>0</v>
      </c>
      <c r="AT68" s="196">
        <v>21.71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10.130000000000001</v>
      </c>
      <c r="D69" s="196">
        <v>0</v>
      </c>
      <c r="E69" s="196">
        <v>0</v>
      </c>
      <c r="F69" s="196">
        <v>16.27</v>
      </c>
      <c r="G69" s="196">
        <v>0</v>
      </c>
      <c r="H69" s="196">
        <v>0</v>
      </c>
      <c r="I69" s="196">
        <v>0</v>
      </c>
      <c r="J69" s="196">
        <v>0</v>
      </c>
      <c r="K69" s="196">
        <v>2.73</v>
      </c>
      <c r="L69" s="196">
        <v>2.17</v>
      </c>
      <c r="M69" s="196">
        <v>0</v>
      </c>
      <c r="N69" s="196">
        <v>1.01</v>
      </c>
      <c r="O69" s="196">
        <v>1.67</v>
      </c>
      <c r="P69" s="196">
        <v>1.36</v>
      </c>
      <c r="Q69" s="196">
        <v>0</v>
      </c>
      <c r="R69" s="196">
        <v>0.28000000000000003</v>
      </c>
      <c r="S69" s="196">
        <v>0.38</v>
      </c>
      <c r="T69" s="196">
        <v>0</v>
      </c>
      <c r="U69" s="196">
        <v>10.99</v>
      </c>
      <c r="V69" s="196">
        <v>0.12</v>
      </c>
      <c r="W69" s="196">
        <v>0.38</v>
      </c>
      <c r="X69" s="196">
        <v>0.83</v>
      </c>
      <c r="Y69" s="196">
        <v>0</v>
      </c>
      <c r="Z69" s="196">
        <v>2.35</v>
      </c>
      <c r="AA69" s="196">
        <v>0.65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1.8</v>
      </c>
      <c r="AL69" s="196">
        <v>0</v>
      </c>
      <c r="AM69" s="196">
        <v>0</v>
      </c>
      <c r="AN69" s="196">
        <v>0</v>
      </c>
      <c r="AO69" s="196">
        <v>72</v>
      </c>
      <c r="AP69" s="196">
        <v>47.25</v>
      </c>
      <c r="AQ69" s="196">
        <v>0</v>
      </c>
      <c r="AR69" s="196">
        <v>0</v>
      </c>
      <c r="AS69" s="196">
        <v>0</v>
      </c>
      <c r="AT69" s="196">
        <v>21.71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10.130000000000001</v>
      </c>
      <c r="D70" s="196">
        <v>0</v>
      </c>
      <c r="E70" s="196">
        <v>0</v>
      </c>
      <c r="F70" s="196">
        <v>16.27</v>
      </c>
      <c r="G70" s="196">
        <v>0</v>
      </c>
      <c r="H70" s="196">
        <v>0</v>
      </c>
      <c r="I70" s="196">
        <v>0</v>
      </c>
      <c r="J70" s="196">
        <v>0</v>
      </c>
      <c r="K70" s="196">
        <v>2.73</v>
      </c>
      <c r="L70" s="196">
        <v>2.17</v>
      </c>
      <c r="M70" s="196">
        <v>0</v>
      </c>
      <c r="N70" s="196">
        <v>1.01</v>
      </c>
      <c r="O70" s="196">
        <v>1.67</v>
      </c>
      <c r="P70" s="196">
        <v>1.36</v>
      </c>
      <c r="Q70" s="196">
        <v>0</v>
      </c>
      <c r="R70" s="196">
        <v>0.28000000000000003</v>
      </c>
      <c r="S70" s="196">
        <v>0.38</v>
      </c>
      <c r="T70" s="196">
        <v>0</v>
      </c>
      <c r="U70" s="196">
        <v>10.99</v>
      </c>
      <c r="V70" s="196">
        <v>0.12</v>
      </c>
      <c r="W70" s="196">
        <v>0.38</v>
      </c>
      <c r="X70" s="196">
        <v>0.83</v>
      </c>
      <c r="Y70" s="196">
        <v>0</v>
      </c>
      <c r="Z70" s="196">
        <v>2.35</v>
      </c>
      <c r="AA70" s="196">
        <v>0.65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1.8</v>
      </c>
      <c r="AL70" s="196">
        <v>0</v>
      </c>
      <c r="AM70" s="196">
        <v>0</v>
      </c>
      <c r="AN70" s="196">
        <v>0</v>
      </c>
      <c r="AO70" s="196">
        <v>72</v>
      </c>
      <c r="AP70" s="196">
        <v>47.25</v>
      </c>
      <c r="AQ70" s="196">
        <v>0</v>
      </c>
      <c r="AR70" s="196">
        <v>0</v>
      </c>
      <c r="AS70" s="196">
        <v>0</v>
      </c>
      <c r="AT70" s="196">
        <v>21.71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10.130000000000001</v>
      </c>
      <c r="D71" s="196">
        <v>0</v>
      </c>
      <c r="E71" s="196">
        <v>0</v>
      </c>
      <c r="F71" s="196">
        <v>16.27</v>
      </c>
      <c r="G71" s="196">
        <v>0</v>
      </c>
      <c r="H71" s="196">
        <v>0</v>
      </c>
      <c r="I71" s="196">
        <v>0</v>
      </c>
      <c r="J71" s="196">
        <v>0</v>
      </c>
      <c r="K71" s="196">
        <v>2.73</v>
      </c>
      <c r="L71" s="196">
        <v>2.17</v>
      </c>
      <c r="M71" s="196">
        <v>0</v>
      </c>
      <c r="N71" s="196">
        <v>1.01</v>
      </c>
      <c r="O71" s="196">
        <v>1.67</v>
      </c>
      <c r="P71" s="196">
        <v>1.36</v>
      </c>
      <c r="Q71" s="196">
        <v>0</v>
      </c>
      <c r="R71" s="196">
        <v>0.28000000000000003</v>
      </c>
      <c r="S71" s="196">
        <v>0.38</v>
      </c>
      <c r="T71" s="196">
        <v>0</v>
      </c>
      <c r="U71" s="196">
        <v>10.99</v>
      </c>
      <c r="V71" s="196">
        <v>0.12</v>
      </c>
      <c r="W71" s="196">
        <v>0.38</v>
      </c>
      <c r="X71" s="196">
        <v>0.81</v>
      </c>
      <c r="Y71" s="196">
        <v>0</v>
      </c>
      <c r="Z71" s="196">
        <v>2.35</v>
      </c>
      <c r="AA71" s="196">
        <v>0.65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1.8</v>
      </c>
      <c r="AL71" s="196">
        <v>0</v>
      </c>
      <c r="AM71" s="196">
        <v>0</v>
      </c>
      <c r="AN71" s="196">
        <v>0</v>
      </c>
      <c r="AO71" s="196">
        <v>72</v>
      </c>
      <c r="AP71" s="196">
        <v>47.25</v>
      </c>
      <c r="AQ71" s="196">
        <v>0</v>
      </c>
      <c r="AR71" s="196">
        <v>0</v>
      </c>
      <c r="AS71" s="196">
        <v>0</v>
      </c>
      <c r="AT71" s="196">
        <v>21.71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10.130000000000001</v>
      </c>
      <c r="D72" s="196">
        <v>0</v>
      </c>
      <c r="E72" s="196">
        <v>0</v>
      </c>
      <c r="F72" s="196">
        <v>16.27</v>
      </c>
      <c r="G72" s="196">
        <v>0</v>
      </c>
      <c r="H72" s="196">
        <v>0</v>
      </c>
      <c r="I72" s="196">
        <v>0</v>
      </c>
      <c r="J72" s="196">
        <v>0</v>
      </c>
      <c r="K72" s="196">
        <v>2.73</v>
      </c>
      <c r="L72" s="196">
        <v>2.17</v>
      </c>
      <c r="M72" s="196">
        <v>0</v>
      </c>
      <c r="N72" s="196">
        <v>1.01</v>
      </c>
      <c r="O72" s="196">
        <v>1.67</v>
      </c>
      <c r="P72" s="196">
        <v>1.36</v>
      </c>
      <c r="Q72" s="196">
        <v>0</v>
      </c>
      <c r="R72" s="196">
        <v>0.28000000000000003</v>
      </c>
      <c r="S72" s="196">
        <v>0.38</v>
      </c>
      <c r="T72" s="196">
        <v>0</v>
      </c>
      <c r="U72" s="196">
        <v>10.99</v>
      </c>
      <c r="V72" s="196">
        <v>0.12</v>
      </c>
      <c r="W72" s="196">
        <v>0.38</v>
      </c>
      <c r="X72" s="196">
        <v>0.81</v>
      </c>
      <c r="Y72" s="196">
        <v>0</v>
      </c>
      <c r="Z72" s="196">
        <v>2.35</v>
      </c>
      <c r="AA72" s="196">
        <v>0.65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1.8</v>
      </c>
      <c r="AL72" s="196">
        <v>0</v>
      </c>
      <c r="AM72" s="196">
        <v>0</v>
      </c>
      <c r="AN72" s="196">
        <v>0</v>
      </c>
      <c r="AO72" s="196">
        <v>72</v>
      </c>
      <c r="AP72" s="196">
        <v>47.25</v>
      </c>
      <c r="AQ72" s="196">
        <v>0</v>
      </c>
      <c r="AR72" s="196">
        <v>0</v>
      </c>
      <c r="AS72" s="196">
        <v>0</v>
      </c>
      <c r="AT72" s="196">
        <v>21.71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10.130000000000001</v>
      </c>
      <c r="D73" s="196">
        <v>0</v>
      </c>
      <c r="E73" s="196">
        <v>0</v>
      </c>
      <c r="F73" s="196">
        <v>16.27</v>
      </c>
      <c r="G73" s="196">
        <v>0</v>
      </c>
      <c r="H73" s="196">
        <v>0</v>
      </c>
      <c r="I73" s="196">
        <v>0</v>
      </c>
      <c r="J73" s="196">
        <v>0</v>
      </c>
      <c r="K73" s="196">
        <v>2.73</v>
      </c>
      <c r="L73" s="196">
        <v>2.17</v>
      </c>
      <c r="M73" s="196">
        <v>0</v>
      </c>
      <c r="N73" s="196">
        <v>1.01</v>
      </c>
      <c r="O73" s="196">
        <v>1.67</v>
      </c>
      <c r="P73" s="196">
        <v>1.36</v>
      </c>
      <c r="Q73" s="196">
        <v>0</v>
      </c>
      <c r="R73" s="196">
        <v>0.28000000000000003</v>
      </c>
      <c r="S73" s="196">
        <v>0.38</v>
      </c>
      <c r="T73" s="196">
        <v>0</v>
      </c>
      <c r="U73" s="196">
        <v>10.99</v>
      </c>
      <c r="V73" s="196">
        <v>0.12</v>
      </c>
      <c r="W73" s="196">
        <v>0.38</v>
      </c>
      <c r="X73" s="196">
        <v>0.81</v>
      </c>
      <c r="Y73" s="196">
        <v>0</v>
      </c>
      <c r="Z73" s="196">
        <v>2.35</v>
      </c>
      <c r="AA73" s="196">
        <v>0.65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1.8</v>
      </c>
      <c r="AL73" s="196">
        <v>0</v>
      </c>
      <c r="AM73" s="196">
        <v>0</v>
      </c>
      <c r="AN73" s="196">
        <v>0</v>
      </c>
      <c r="AO73" s="196">
        <v>72</v>
      </c>
      <c r="AP73" s="196">
        <v>94.5</v>
      </c>
      <c r="AQ73" s="196">
        <v>0</v>
      </c>
      <c r="AR73" s="196">
        <v>0</v>
      </c>
      <c r="AS73" s="196">
        <v>0</v>
      </c>
      <c r="AT73" s="196">
        <v>21.71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10.130000000000001</v>
      </c>
      <c r="D74" s="196">
        <v>0</v>
      </c>
      <c r="E74" s="196">
        <v>0</v>
      </c>
      <c r="F74" s="196">
        <v>16.27</v>
      </c>
      <c r="G74" s="196">
        <v>0</v>
      </c>
      <c r="H74" s="196">
        <v>0</v>
      </c>
      <c r="I74" s="196">
        <v>0</v>
      </c>
      <c r="J74" s="196">
        <v>0</v>
      </c>
      <c r="K74" s="196">
        <v>2.73</v>
      </c>
      <c r="L74" s="196">
        <v>2.17</v>
      </c>
      <c r="M74" s="196">
        <v>0</v>
      </c>
      <c r="N74" s="196">
        <v>1.01</v>
      </c>
      <c r="O74" s="196">
        <v>1.67</v>
      </c>
      <c r="P74" s="196">
        <v>1.36</v>
      </c>
      <c r="Q74" s="196">
        <v>0</v>
      </c>
      <c r="R74" s="196">
        <v>0.28000000000000003</v>
      </c>
      <c r="S74" s="196">
        <v>0.38</v>
      </c>
      <c r="T74" s="196">
        <v>0</v>
      </c>
      <c r="U74" s="196">
        <v>10.99</v>
      </c>
      <c r="V74" s="196">
        <v>0.12</v>
      </c>
      <c r="W74" s="196">
        <v>0.38</v>
      </c>
      <c r="X74" s="196">
        <v>0.81</v>
      </c>
      <c r="Y74" s="196">
        <v>0</v>
      </c>
      <c r="Z74" s="196">
        <v>2.35</v>
      </c>
      <c r="AA74" s="196">
        <v>0.65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1.8</v>
      </c>
      <c r="AL74" s="196">
        <v>0</v>
      </c>
      <c r="AM74" s="196">
        <v>0</v>
      </c>
      <c r="AN74" s="196">
        <v>0</v>
      </c>
      <c r="AO74" s="196">
        <v>72</v>
      </c>
      <c r="AP74" s="196">
        <v>94.5</v>
      </c>
      <c r="AQ74" s="196">
        <v>0</v>
      </c>
      <c r="AR74" s="196">
        <v>0</v>
      </c>
      <c r="AS74" s="196">
        <v>0</v>
      </c>
      <c r="AT74" s="196">
        <v>21.71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10.130000000000001</v>
      </c>
      <c r="D75" s="196">
        <v>0</v>
      </c>
      <c r="E75" s="196">
        <v>0</v>
      </c>
      <c r="F75" s="196">
        <v>16.27</v>
      </c>
      <c r="G75" s="196">
        <v>0</v>
      </c>
      <c r="H75" s="196">
        <v>0</v>
      </c>
      <c r="I75" s="196">
        <v>0</v>
      </c>
      <c r="J75" s="196">
        <v>0</v>
      </c>
      <c r="K75" s="196">
        <v>2.73</v>
      </c>
      <c r="L75" s="196">
        <v>2.17</v>
      </c>
      <c r="M75" s="196">
        <v>0</v>
      </c>
      <c r="N75" s="196">
        <v>1.01</v>
      </c>
      <c r="O75" s="196">
        <v>1.67</v>
      </c>
      <c r="P75" s="196">
        <v>1.36</v>
      </c>
      <c r="Q75" s="196">
        <v>0</v>
      </c>
      <c r="R75" s="196">
        <v>0.28000000000000003</v>
      </c>
      <c r="S75" s="196">
        <v>0.38</v>
      </c>
      <c r="T75" s="196">
        <v>0</v>
      </c>
      <c r="U75" s="196">
        <v>10.99</v>
      </c>
      <c r="V75" s="196">
        <v>0.12</v>
      </c>
      <c r="W75" s="196">
        <v>0.38</v>
      </c>
      <c r="X75" s="196">
        <v>0.81</v>
      </c>
      <c r="Y75" s="196">
        <v>0</v>
      </c>
      <c r="Z75" s="196">
        <v>2.35</v>
      </c>
      <c r="AA75" s="196">
        <v>0.65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0.9</v>
      </c>
      <c r="AL75" s="196">
        <v>0</v>
      </c>
      <c r="AM75" s="196">
        <v>0</v>
      </c>
      <c r="AN75" s="196">
        <v>0</v>
      </c>
      <c r="AO75" s="196">
        <v>72</v>
      </c>
      <c r="AP75" s="196">
        <v>94.5</v>
      </c>
      <c r="AQ75" s="196">
        <v>0</v>
      </c>
      <c r="AR75" s="196">
        <v>0</v>
      </c>
      <c r="AS75" s="196">
        <v>0</v>
      </c>
      <c r="AT75" s="196">
        <v>21.71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10.27</v>
      </c>
      <c r="D76" s="196">
        <v>0</v>
      </c>
      <c r="E76" s="196">
        <v>0</v>
      </c>
      <c r="F76" s="196">
        <v>16.27</v>
      </c>
      <c r="G76" s="196">
        <v>0</v>
      </c>
      <c r="H76" s="196">
        <v>0</v>
      </c>
      <c r="I76" s="196">
        <v>0</v>
      </c>
      <c r="J76" s="196">
        <v>0</v>
      </c>
      <c r="K76" s="196">
        <v>2.73</v>
      </c>
      <c r="L76" s="196">
        <v>2.17</v>
      </c>
      <c r="M76" s="196">
        <v>0</v>
      </c>
      <c r="N76" s="196">
        <v>1.01</v>
      </c>
      <c r="O76" s="196">
        <v>1.67</v>
      </c>
      <c r="P76" s="196">
        <v>1.36</v>
      </c>
      <c r="Q76" s="196">
        <v>0</v>
      </c>
      <c r="R76" s="196">
        <v>0.28000000000000003</v>
      </c>
      <c r="S76" s="196">
        <v>0.38</v>
      </c>
      <c r="T76" s="196">
        <v>0</v>
      </c>
      <c r="U76" s="196">
        <v>10.99</v>
      </c>
      <c r="V76" s="196">
        <v>0.12</v>
      </c>
      <c r="W76" s="196">
        <v>0.38</v>
      </c>
      <c r="X76" s="196">
        <v>0.81</v>
      </c>
      <c r="Y76" s="196">
        <v>0</v>
      </c>
      <c r="Z76" s="196">
        <v>2.35</v>
      </c>
      <c r="AA76" s="196">
        <v>0.65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0.9</v>
      </c>
      <c r="AL76" s="196">
        <v>0</v>
      </c>
      <c r="AM76" s="196">
        <v>0</v>
      </c>
      <c r="AN76" s="196">
        <v>0</v>
      </c>
      <c r="AO76" s="196">
        <v>72</v>
      </c>
      <c r="AP76" s="196">
        <v>94.5</v>
      </c>
      <c r="AQ76" s="196">
        <v>0</v>
      </c>
      <c r="AR76" s="196">
        <v>0</v>
      </c>
      <c r="AS76" s="196">
        <v>0</v>
      </c>
      <c r="AT76" s="196">
        <v>21.71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10.27</v>
      </c>
      <c r="D77" s="196">
        <v>0</v>
      </c>
      <c r="E77" s="196">
        <v>0</v>
      </c>
      <c r="F77" s="196">
        <v>16.27</v>
      </c>
      <c r="G77" s="196">
        <v>0</v>
      </c>
      <c r="H77" s="196">
        <v>0</v>
      </c>
      <c r="I77" s="196">
        <v>0</v>
      </c>
      <c r="J77" s="196">
        <v>0</v>
      </c>
      <c r="K77" s="196">
        <v>2.73</v>
      </c>
      <c r="L77" s="196">
        <v>2.17</v>
      </c>
      <c r="M77" s="196">
        <v>0</v>
      </c>
      <c r="N77" s="196">
        <v>1.01</v>
      </c>
      <c r="O77" s="196">
        <v>1.67</v>
      </c>
      <c r="P77" s="196">
        <v>1.36</v>
      </c>
      <c r="Q77" s="196">
        <v>0</v>
      </c>
      <c r="R77" s="196">
        <v>0.28000000000000003</v>
      </c>
      <c r="S77" s="196">
        <v>0.38</v>
      </c>
      <c r="T77" s="196">
        <v>0</v>
      </c>
      <c r="U77" s="196">
        <v>10.99</v>
      </c>
      <c r="V77" s="196">
        <v>0.12</v>
      </c>
      <c r="W77" s="196">
        <v>0.38</v>
      </c>
      <c r="X77" s="196">
        <v>0.81</v>
      </c>
      <c r="Y77" s="196">
        <v>0</v>
      </c>
      <c r="Z77" s="196">
        <v>2.35</v>
      </c>
      <c r="AA77" s="196">
        <v>0.65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0.9</v>
      </c>
      <c r="AL77" s="196">
        <v>0</v>
      </c>
      <c r="AM77" s="196">
        <v>0</v>
      </c>
      <c r="AN77" s="196">
        <v>0</v>
      </c>
      <c r="AO77" s="196">
        <v>72</v>
      </c>
      <c r="AP77" s="196">
        <v>94.5</v>
      </c>
      <c r="AQ77" s="196">
        <v>0</v>
      </c>
      <c r="AR77" s="196">
        <v>0</v>
      </c>
      <c r="AS77" s="196">
        <v>0</v>
      </c>
      <c r="AT77" s="196">
        <v>21.71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10.27</v>
      </c>
      <c r="D78" s="196">
        <v>0</v>
      </c>
      <c r="E78" s="196">
        <v>0</v>
      </c>
      <c r="F78" s="196">
        <v>16.27</v>
      </c>
      <c r="G78" s="196">
        <v>0</v>
      </c>
      <c r="H78" s="196">
        <v>0</v>
      </c>
      <c r="I78" s="196">
        <v>0</v>
      </c>
      <c r="J78" s="196">
        <v>0</v>
      </c>
      <c r="K78" s="196">
        <v>2.73</v>
      </c>
      <c r="L78" s="196">
        <v>2.17</v>
      </c>
      <c r="M78" s="196">
        <v>0</v>
      </c>
      <c r="N78" s="196">
        <v>1.01</v>
      </c>
      <c r="O78" s="196">
        <v>1.67</v>
      </c>
      <c r="P78" s="196">
        <v>1.36</v>
      </c>
      <c r="Q78" s="196">
        <v>0</v>
      </c>
      <c r="R78" s="196">
        <v>0.28000000000000003</v>
      </c>
      <c r="S78" s="196">
        <v>0.38</v>
      </c>
      <c r="T78" s="196">
        <v>0</v>
      </c>
      <c r="U78" s="196">
        <v>10.99</v>
      </c>
      <c r="V78" s="196">
        <v>0.12</v>
      </c>
      <c r="W78" s="196">
        <v>0.38</v>
      </c>
      <c r="X78" s="196">
        <v>0.81</v>
      </c>
      <c r="Y78" s="196">
        <v>0</v>
      </c>
      <c r="Z78" s="196">
        <v>2.35</v>
      </c>
      <c r="AA78" s="196">
        <v>0.65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0.9</v>
      </c>
      <c r="AL78" s="196">
        <v>0</v>
      </c>
      <c r="AM78" s="196">
        <v>0</v>
      </c>
      <c r="AN78" s="196">
        <v>0</v>
      </c>
      <c r="AO78" s="196">
        <v>72</v>
      </c>
      <c r="AP78" s="196">
        <v>94.5</v>
      </c>
      <c r="AQ78" s="196">
        <v>0</v>
      </c>
      <c r="AR78" s="196">
        <v>0</v>
      </c>
      <c r="AS78" s="196">
        <v>0</v>
      </c>
      <c r="AT78" s="196">
        <v>21.71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10.27</v>
      </c>
      <c r="D79" s="196">
        <v>0</v>
      </c>
      <c r="E79" s="196">
        <v>0</v>
      </c>
      <c r="F79" s="196">
        <v>16.27</v>
      </c>
      <c r="G79" s="196">
        <v>0</v>
      </c>
      <c r="H79" s="196">
        <v>0</v>
      </c>
      <c r="I79" s="196">
        <v>0</v>
      </c>
      <c r="J79" s="196">
        <v>0</v>
      </c>
      <c r="K79" s="196">
        <v>2.73</v>
      </c>
      <c r="L79" s="196">
        <v>2.17</v>
      </c>
      <c r="M79" s="196">
        <v>0</v>
      </c>
      <c r="N79" s="196">
        <v>1.01</v>
      </c>
      <c r="O79" s="196">
        <v>1.67</v>
      </c>
      <c r="P79" s="196">
        <v>1.36</v>
      </c>
      <c r="Q79" s="196">
        <v>0</v>
      </c>
      <c r="R79" s="196">
        <v>0.28000000000000003</v>
      </c>
      <c r="S79" s="196">
        <v>0.38</v>
      </c>
      <c r="T79" s="196">
        <v>0</v>
      </c>
      <c r="U79" s="196">
        <v>10.99</v>
      </c>
      <c r="V79" s="196">
        <v>0.12</v>
      </c>
      <c r="W79" s="196">
        <v>0.38</v>
      </c>
      <c r="X79" s="196">
        <v>0.81</v>
      </c>
      <c r="Y79" s="196">
        <v>0</v>
      </c>
      <c r="Z79" s="196">
        <v>2.35</v>
      </c>
      <c r="AA79" s="196">
        <v>0.65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72</v>
      </c>
      <c r="AP79" s="196">
        <v>94.5</v>
      </c>
      <c r="AQ79" s="196">
        <v>0</v>
      </c>
      <c r="AR79" s="196">
        <v>0</v>
      </c>
      <c r="AS79" s="196">
        <v>0</v>
      </c>
      <c r="AT79" s="196">
        <v>21.71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10.27</v>
      </c>
      <c r="D80" s="196">
        <v>0</v>
      </c>
      <c r="E80" s="196">
        <v>0</v>
      </c>
      <c r="F80" s="196">
        <v>16.27</v>
      </c>
      <c r="G80" s="196">
        <v>0</v>
      </c>
      <c r="H80" s="196">
        <v>0</v>
      </c>
      <c r="I80" s="196">
        <v>0</v>
      </c>
      <c r="J80" s="196">
        <v>0</v>
      </c>
      <c r="K80" s="196">
        <v>2.73</v>
      </c>
      <c r="L80" s="196">
        <v>2.17</v>
      </c>
      <c r="M80" s="196">
        <v>0</v>
      </c>
      <c r="N80" s="196">
        <v>1.01</v>
      </c>
      <c r="O80" s="196">
        <v>1.67</v>
      </c>
      <c r="P80" s="196">
        <v>1.36</v>
      </c>
      <c r="Q80" s="196">
        <v>0</v>
      </c>
      <c r="R80" s="196">
        <v>0.28000000000000003</v>
      </c>
      <c r="S80" s="196">
        <v>0.38</v>
      </c>
      <c r="T80" s="196">
        <v>0</v>
      </c>
      <c r="U80" s="196">
        <v>10.99</v>
      </c>
      <c r="V80" s="196">
        <v>0.12</v>
      </c>
      <c r="W80" s="196">
        <v>0.38</v>
      </c>
      <c r="X80" s="196">
        <v>0.81</v>
      </c>
      <c r="Y80" s="196">
        <v>0</v>
      </c>
      <c r="Z80" s="196">
        <v>2.35</v>
      </c>
      <c r="AA80" s="196">
        <v>0.65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72</v>
      </c>
      <c r="AP80" s="196">
        <v>94.5</v>
      </c>
      <c r="AQ80" s="196">
        <v>0</v>
      </c>
      <c r="AR80" s="196">
        <v>0</v>
      </c>
      <c r="AS80" s="196">
        <v>0</v>
      </c>
      <c r="AT80" s="196">
        <v>21.71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10.27</v>
      </c>
      <c r="D81" s="196">
        <v>0</v>
      </c>
      <c r="E81" s="196">
        <v>0</v>
      </c>
      <c r="F81" s="196">
        <v>16.27</v>
      </c>
      <c r="G81" s="196">
        <v>0</v>
      </c>
      <c r="H81" s="196">
        <v>0</v>
      </c>
      <c r="I81" s="196">
        <v>0</v>
      </c>
      <c r="J81" s="196">
        <v>0</v>
      </c>
      <c r="K81" s="196">
        <v>2.73</v>
      </c>
      <c r="L81" s="196">
        <v>2.17</v>
      </c>
      <c r="M81" s="196">
        <v>0</v>
      </c>
      <c r="N81" s="196">
        <v>1.01</v>
      </c>
      <c r="O81" s="196">
        <v>1.67</v>
      </c>
      <c r="P81" s="196">
        <v>1.52</v>
      </c>
      <c r="Q81" s="196">
        <v>0.17</v>
      </c>
      <c r="R81" s="196">
        <v>0.28000000000000003</v>
      </c>
      <c r="S81" s="196">
        <v>0.22</v>
      </c>
      <c r="T81" s="196">
        <v>0</v>
      </c>
      <c r="U81" s="196">
        <v>10.99</v>
      </c>
      <c r="V81" s="196">
        <v>0.12</v>
      </c>
      <c r="W81" s="196">
        <v>0.38</v>
      </c>
      <c r="X81" s="196">
        <v>0.89</v>
      </c>
      <c r="Y81" s="196">
        <v>0</v>
      </c>
      <c r="Z81" s="196">
        <v>2.35</v>
      </c>
      <c r="AA81" s="196">
        <v>0.65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72</v>
      </c>
      <c r="AP81" s="196">
        <v>94.5</v>
      </c>
      <c r="AQ81" s="196">
        <v>0</v>
      </c>
      <c r="AR81" s="196">
        <v>0</v>
      </c>
      <c r="AS81" s="196">
        <v>0</v>
      </c>
      <c r="AT81" s="196">
        <v>21.71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10.27</v>
      </c>
      <c r="D82" s="196">
        <v>0</v>
      </c>
      <c r="E82" s="196">
        <v>0</v>
      </c>
      <c r="F82" s="196">
        <v>16.27</v>
      </c>
      <c r="G82" s="196">
        <v>0</v>
      </c>
      <c r="H82" s="196">
        <v>0</v>
      </c>
      <c r="I82" s="196">
        <v>0</v>
      </c>
      <c r="J82" s="196">
        <v>0</v>
      </c>
      <c r="K82" s="196">
        <v>2.73</v>
      </c>
      <c r="L82" s="196">
        <v>2.17</v>
      </c>
      <c r="M82" s="196">
        <v>0</v>
      </c>
      <c r="N82" s="196">
        <v>1.01</v>
      </c>
      <c r="O82" s="196">
        <v>1.67</v>
      </c>
      <c r="P82" s="196">
        <v>0.88</v>
      </c>
      <c r="Q82" s="196">
        <v>0.17</v>
      </c>
      <c r="R82" s="196">
        <v>0.28000000000000003</v>
      </c>
      <c r="S82" s="196">
        <v>0.44</v>
      </c>
      <c r="T82" s="196">
        <v>0</v>
      </c>
      <c r="U82" s="196">
        <v>10.99</v>
      </c>
      <c r="V82" s="196">
        <v>0.12</v>
      </c>
      <c r="W82" s="196">
        <v>0.38</v>
      </c>
      <c r="X82" s="196">
        <v>0.83</v>
      </c>
      <c r="Y82" s="196">
        <v>0</v>
      </c>
      <c r="Z82" s="196">
        <v>2.35</v>
      </c>
      <c r="AA82" s="196">
        <v>0.65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72</v>
      </c>
      <c r="AP82" s="196">
        <v>94.5</v>
      </c>
      <c r="AQ82" s="196">
        <v>0</v>
      </c>
      <c r="AR82" s="196">
        <v>0</v>
      </c>
      <c r="AS82" s="196">
        <v>0</v>
      </c>
      <c r="AT82" s="196">
        <v>21.71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16.27</v>
      </c>
      <c r="G83" s="196">
        <v>0</v>
      </c>
      <c r="H83" s="196">
        <v>0</v>
      </c>
      <c r="I83" s="196">
        <v>0</v>
      </c>
      <c r="J83" s="196">
        <v>0</v>
      </c>
      <c r="K83" s="196">
        <v>2.73</v>
      </c>
      <c r="L83" s="196">
        <v>2.17</v>
      </c>
      <c r="M83" s="196">
        <v>0</v>
      </c>
      <c r="N83" s="196">
        <v>1.01</v>
      </c>
      <c r="O83" s="196">
        <v>1.67</v>
      </c>
      <c r="P83" s="196">
        <v>0.88</v>
      </c>
      <c r="Q83" s="196">
        <v>0.17</v>
      </c>
      <c r="R83" s="196">
        <v>0.28000000000000003</v>
      </c>
      <c r="S83" s="196">
        <v>0.44</v>
      </c>
      <c r="T83" s="196">
        <v>0</v>
      </c>
      <c r="U83" s="196">
        <v>10.99</v>
      </c>
      <c r="V83" s="196">
        <v>0.12</v>
      </c>
      <c r="W83" s="196">
        <v>0.38</v>
      </c>
      <c r="X83" s="196">
        <v>0.83</v>
      </c>
      <c r="Y83" s="196">
        <v>0</v>
      </c>
      <c r="Z83" s="196">
        <v>2.35</v>
      </c>
      <c r="AA83" s="196">
        <v>0.65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72</v>
      </c>
      <c r="AP83" s="196">
        <v>94.5</v>
      </c>
      <c r="AQ83" s="196">
        <v>0</v>
      </c>
      <c r="AR83" s="196">
        <v>0</v>
      </c>
      <c r="AS83" s="196">
        <v>0</v>
      </c>
      <c r="AT83" s="196">
        <v>21.71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16.27</v>
      </c>
      <c r="G84" s="196">
        <v>0</v>
      </c>
      <c r="H84" s="196">
        <v>0</v>
      </c>
      <c r="I84" s="196">
        <v>0</v>
      </c>
      <c r="J84" s="196">
        <v>0</v>
      </c>
      <c r="K84" s="196">
        <v>2.73</v>
      </c>
      <c r="L84" s="196">
        <v>2.17</v>
      </c>
      <c r="M84" s="196">
        <v>0</v>
      </c>
      <c r="N84" s="196">
        <v>1.01</v>
      </c>
      <c r="O84" s="196">
        <v>1.67</v>
      </c>
      <c r="P84" s="196">
        <v>0.88</v>
      </c>
      <c r="Q84" s="196">
        <v>0.17</v>
      </c>
      <c r="R84" s="196">
        <v>0.28000000000000003</v>
      </c>
      <c r="S84" s="196">
        <v>0.44</v>
      </c>
      <c r="T84" s="196">
        <v>0</v>
      </c>
      <c r="U84" s="196">
        <v>10.99</v>
      </c>
      <c r="V84" s="196">
        <v>0.12</v>
      </c>
      <c r="W84" s="196">
        <v>0.38</v>
      </c>
      <c r="X84" s="196">
        <v>0.83</v>
      </c>
      <c r="Y84" s="196">
        <v>0</v>
      </c>
      <c r="Z84" s="196">
        <v>2.35</v>
      </c>
      <c r="AA84" s="196">
        <v>0.65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72</v>
      </c>
      <c r="AP84" s="196">
        <v>94.5</v>
      </c>
      <c r="AQ84" s="196">
        <v>0</v>
      </c>
      <c r="AR84" s="196">
        <v>0</v>
      </c>
      <c r="AS84" s="196">
        <v>0</v>
      </c>
      <c r="AT84" s="196">
        <v>21.71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16.27</v>
      </c>
      <c r="G85" s="196">
        <v>0</v>
      </c>
      <c r="H85" s="196">
        <v>0</v>
      </c>
      <c r="I85" s="196">
        <v>0</v>
      </c>
      <c r="J85" s="196">
        <v>0</v>
      </c>
      <c r="K85" s="196">
        <v>2.73</v>
      </c>
      <c r="L85" s="196">
        <v>2.17</v>
      </c>
      <c r="M85" s="196">
        <v>0</v>
      </c>
      <c r="N85" s="196">
        <v>1.01</v>
      </c>
      <c r="O85" s="196">
        <v>1.67</v>
      </c>
      <c r="P85" s="196">
        <v>0.88</v>
      </c>
      <c r="Q85" s="196">
        <v>0.17</v>
      </c>
      <c r="R85" s="196">
        <v>0.28000000000000003</v>
      </c>
      <c r="S85" s="196">
        <v>0.44</v>
      </c>
      <c r="T85" s="196">
        <v>0</v>
      </c>
      <c r="U85" s="196">
        <v>10.99</v>
      </c>
      <c r="V85" s="196">
        <v>0.12</v>
      </c>
      <c r="W85" s="196">
        <v>0.38</v>
      </c>
      <c r="X85" s="196">
        <v>0.83</v>
      </c>
      <c r="Y85" s="196">
        <v>0</v>
      </c>
      <c r="Z85" s="196">
        <v>2.35</v>
      </c>
      <c r="AA85" s="196">
        <v>0.65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72</v>
      </c>
      <c r="AP85" s="196">
        <v>94.5</v>
      </c>
      <c r="AQ85" s="196">
        <v>0</v>
      </c>
      <c r="AR85" s="196">
        <v>0</v>
      </c>
      <c r="AS85" s="196">
        <v>0</v>
      </c>
      <c r="AT85" s="196">
        <v>21.71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16.27</v>
      </c>
      <c r="G86" s="196">
        <v>0</v>
      </c>
      <c r="H86" s="196">
        <v>0</v>
      </c>
      <c r="I86" s="196">
        <v>0</v>
      </c>
      <c r="J86" s="196">
        <v>0</v>
      </c>
      <c r="K86" s="196">
        <v>2.73</v>
      </c>
      <c r="L86" s="196">
        <v>2.17</v>
      </c>
      <c r="M86" s="196">
        <v>0</v>
      </c>
      <c r="N86" s="196">
        <v>1.01</v>
      </c>
      <c r="O86" s="196">
        <v>1.67</v>
      </c>
      <c r="P86" s="196">
        <v>0.88</v>
      </c>
      <c r="Q86" s="196">
        <v>0.17</v>
      </c>
      <c r="R86" s="196">
        <v>0.28000000000000003</v>
      </c>
      <c r="S86" s="196">
        <v>0.44</v>
      </c>
      <c r="T86" s="196">
        <v>0</v>
      </c>
      <c r="U86" s="196">
        <v>10.99</v>
      </c>
      <c r="V86" s="196">
        <v>0.12</v>
      </c>
      <c r="W86" s="196">
        <v>0.38</v>
      </c>
      <c r="X86" s="196">
        <v>0.83</v>
      </c>
      <c r="Y86" s="196">
        <v>0</v>
      </c>
      <c r="Z86" s="196">
        <v>2.35</v>
      </c>
      <c r="AA86" s="196">
        <v>0.65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72</v>
      </c>
      <c r="AP86" s="196">
        <v>94.5</v>
      </c>
      <c r="AQ86" s="196">
        <v>0</v>
      </c>
      <c r="AR86" s="196">
        <v>0</v>
      </c>
      <c r="AS86" s="196">
        <v>0</v>
      </c>
      <c r="AT86" s="196">
        <v>21.71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10.4</v>
      </c>
      <c r="D87" s="196">
        <v>0</v>
      </c>
      <c r="E87" s="196">
        <v>0</v>
      </c>
      <c r="F87" s="196">
        <v>16.55</v>
      </c>
      <c r="G87" s="196">
        <v>0</v>
      </c>
      <c r="H87" s="196">
        <v>0</v>
      </c>
      <c r="I87" s="196">
        <v>0</v>
      </c>
      <c r="J87" s="196">
        <v>0</v>
      </c>
      <c r="K87" s="196">
        <v>2.73</v>
      </c>
      <c r="L87" s="196">
        <v>0</v>
      </c>
      <c r="M87" s="196">
        <v>0</v>
      </c>
      <c r="N87" s="196">
        <v>1.01</v>
      </c>
      <c r="O87" s="196">
        <v>1.67</v>
      </c>
      <c r="P87" s="196">
        <v>0.88</v>
      </c>
      <c r="Q87" s="196">
        <v>4.3499999999999996</v>
      </c>
      <c r="R87" s="196">
        <v>0.28000000000000003</v>
      </c>
      <c r="S87" s="196">
        <v>4.08</v>
      </c>
      <c r="T87" s="196">
        <v>0</v>
      </c>
      <c r="U87" s="196">
        <v>10.99</v>
      </c>
      <c r="V87" s="196">
        <v>0.12</v>
      </c>
      <c r="W87" s="196">
        <v>0.38</v>
      </c>
      <c r="X87" s="196">
        <v>0.83</v>
      </c>
      <c r="Y87" s="196">
        <v>0</v>
      </c>
      <c r="Z87" s="196">
        <v>2.35</v>
      </c>
      <c r="AA87" s="196">
        <v>0.65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10.86</v>
      </c>
      <c r="AL87" s="196">
        <v>0</v>
      </c>
      <c r="AM87" s="196">
        <v>0</v>
      </c>
      <c r="AN87" s="196">
        <v>0</v>
      </c>
      <c r="AO87" s="196">
        <v>72</v>
      </c>
      <c r="AP87" s="196">
        <v>94.5</v>
      </c>
      <c r="AQ87" s="196">
        <v>0</v>
      </c>
      <c r="AR87" s="196">
        <v>0</v>
      </c>
      <c r="AS87" s="196">
        <v>0</v>
      </c>
      <c r="AT87" s="196">
        <v>21.71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10.4</v>
      </c>
      <c r="D88" s="196">
        <v>0</v>
      </c>
      <c r="E88" s="196">
        <v>0</v>
      </c>
      <c r="F88" s="196">
        <v>16.55</v>
      </c>
      <c r="G88" s="196">
        <v>0</v>
      </c>
      <c r="H88" s="196">
        <v>0</v>
      </c>
      <c r="I88" s="196">
        <v>0</v>
      </c>
      <c r="J88" s="196">
        <v>0</v>
      </c>
      <c r="K88" s="196">
        <v>2.73</v>
      </c>
      <c r="L88" s="196">
        <v>7.94</v>
      </c>
      <c r="M88" s="196">
        <v>0</v>
      </c>
      <c r="N88" s="196">
        <v>1.01</v>
      </c>
      <c r="O88" s="196">
        <v>1.67</v>
      </c>
      <c r="P88" s="196">
        <v>0.88</v>
      </c>
      <c r="Q88" s="196">
        <v>4.3499999999999996</v>
      </c>
      <c r="R88" s="196">
        <v>0.28000000000000003</v>
      </c>
      <c r="S88" s="196">
        <v>4.08</v>
      </c>
      <c r="T88" s="196">
        <v>0</v>
      </c>
      <c r="U88" s="196">
        <v>10.99</v>
      </c>
      <c r="V88" s="196">
        <v>0.12</v>
      </c>
      <c r="W88" s="196">
        <v>0.38</v>
      </c>
      <c r="X88" s="196">
        <v>0.83</v>
      </c>
      <c r="Y88" s="196">
        <v>0</v>
      </c>
      <c r="Z88" s="196">
        <v>2.35</v>
      </c>
      <c r="AA88" s="196">
        <v>0.65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10.86</v>
      </c>
      <c r="AL88" s="196">
        <v>0</v>
      </c>
      <c r="AM88" s="196">
        <v>0</v>
      </c>
      <c r="AN88" s="196">
        <v>0</v>
      </c>
      <c r="AO88" s="196">
        <v>72</v>
      </c>
      <c r="AP88" s="196">
        <v>94.5</v>
      </c>
      <c r="AQ88" s="196">
        <v>0</v>
      </c>
      <c r="AR88" s="196">
        <v>0</v>
      </c>
      <c r="AS88" s="196">
        <v>0</v>
      </c>
      <c r="AT88" s="196">
        <v>21.71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10.4</v>
      </c>
      <c r="D89" s="196">
        <v>0</v>
      </c>
      <c r="E89" s="196">
        <v>0</v>
      </c>
      <c r="F89" s="196">
        <v>16.55</v>
      </c>
      <c r="G89" s="196">
        <v>0</v>
      </c>
      <c r="H89" s="196">
        <v>0</v>
      </c>
      <c r="I89" s="196">
        <v>0</v>
      </c>
      <c r="J89" s="196">
        <v>0</v>
      </c>
      <c r="K89" s="196">
        <v>2.73</v>
      </c>
      <c r="L89" s="196">
        <v>0</v>
      </c>
      <c r="M89" s="196">
        <v>0</v>
      </c>
      <c r="N89" s="196">
        <v>1.01</v>
      </c>
      <c r="O89" s="196">
        <v>1.67</v>
      </c>
      <c r="P89" s="196">
        <v>0.88</v>
      </c>
      <c r="Q89" s="196">
        <v>4.3499999999999996</v>
      </c>
      <c r="R89" s="196">
        <v>0.28000000000000003</v>
      </c>
      <c r="S89" s="196">
        <v>4.08</v>
      </c>
      <c r="T89" s="196">
        <v>0</v>
      </c>
      <c r="U89" s="196">
        <v>10.99</v>
      </c>
      <c r="V89" s="196">
        <v>0.12</v>
      </c>
      <c r="W89" s="196">
        <v>0.38</v>
      </c>
      <c r="X89" s="196">
        <v>0.83</v>
      </c>
      <c r="Y89" s="196">
        <v>0</v>
      </c>
      <c r="Z89" s="196">
        <v>2.35</v>
      </c>
      <c r="AA89" s="196">
        <v>0.65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10.86</v>
      </c>
      <c r="AL89" s="196">
        <v>0</v>
      </c>
      <c r="AM89" s="196">
        <v>0</v>
      </c>
      <c r="AN89" s="196">
        <v>0</v>
      </c>
      <c r="AO89" s="196">
        <v>72</v>
      </c>
      <c r="AP89" s="196">
        <v>94.5</v>
      </c>
      <c r="AQ89" s="196">
        <v>0</v>
      </c>
      <c r="AR89" s="196">
        <v>0</v>
      </c>
      <c r="AS89" s="196">
        <v>0</v>
      </c>
      <c r="AT89" s="196">
        <v>21.71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10.4</v>
      </c>
      <c r="D90" s="196">
        <v>0</v>
      </c>
      <c r="E90" s="196">
        <v>0</v>
      </c>
      <c r="F90" s="196">
        <v>16.55</v>
      </c>
      <c r="G90" s="196">
        <v>0</v>
      </c>
      <c r="H90" s="196">
        <v>0</v>
      </c>
      <c r="I90" s="196">
        <v>0</v>
      </c>
      <c r="J90" s="196">
        <v>0</v>
      </c>
      <c r="K90" s="196">
        <v>2.73</v>
      </c>
      <c r="L90" s="196">
        <v>2.17</v>
      </c>
      <c r="M90" s="196">
        <v>0</v>
      </c>
      <c r="N90" s="196">
        <v>1.01</v>
      </c>
      <c r="O90" s="196">
        <v>1.67</v>
      </c>
      <c r="P90" s="196">
        <v>0.88</v>
      </c>
      <c r="Q90" s="196">
        <v>4.3499999999999996</v>
      </c>
      <c r="R90" s="196">
        <v>0.28000000000000003</v>
      </c>
      <c r="S90" s="196">
        <v>4.08</v>
      </c>
      <c r="T90" s="196">
        <v>0</v>
      </c>
      <c r="U90" s="196">
        <v>10.99</v>
      </c>
      <c r="V90" s="196">
        <v>0.12</v>
      </c>
      <c r="W90" s="196">
        <v>0.38</v>
      </c>
      <c r="X90" s="196">
        <v>0.83</v>
      </c>
      <c r="Y90" s="196">
        <v>0</v>
      </c>
      <c r="Z90" s="196">
        <v>2.35</v>
      </c>
      <c r="AA90" s="196">
        <v>0.65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10.86</v>
      </c>
      <c r="AL90" s="196">
        <v>0</v>
      </c>
      <c r="AM90" s="196">
        <v>0</v>
      </c>
      <c r="AN90" s="196">
        <v>0</v>
      </c>
      <c r="AO90" s="196">
        <v>72</v>
      </c>
      <c r="AP90" s="196">
        <v>94.5</v>
      </c>
      <c r="AQ90" s="196">
        <v>0</v>
      </c>
      <c r="AR90" s="196">
        <v>0</v>
      </c>
      <c r="AS90" s="196">
        <v>0</v>
      </c>
      <c r="AT90" s="196">
        <v>21.71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16.829999999999998</v>
      </c>
      <c r="G91" s="196">
        <v>0</v>
      </c>
      <c r="H91" s="196">
        <v>0</v>
      </c>
      <c r="I91" s="196">
        <v>0</v>
      </c>
      <c r="J91" s="196">
        <v>0</v>
      </c>
      <c r="K91" s="196">
        <v>2.73</v>
      </c>
      <c r="L91" s="196">
        <v>2.17</v>
      </c>
      <c r="M91" s="196">
        <v>0</v>
      </c>
      <c r="N91" s="196">
        <v>1.01</v>
      </c>
      <c r="O91" s="196">
        <v>1.67</v>
      </c>
      <c r="P91" s="196">
        <v>0.88</v>
      </c>
      <c r="Q91" s="196">
        <v>4.3499999999999996</v>
      </c>
      <c r="R91" s="196">
        <v>0.28000000000000003</v>
      </c>
      <c r="S91" s="196">
        <v>4.08</v>
      </c>
      <c r="T91" s="196">
        <v>0</v>
      </c>
      <c r="U91" s="196">
        <v>10.99</v>
      </c>
      <c r="V91" s="196">
        <v>0.12</v>
      </c>
      <c r="W91" s="196">
        <v>0.38</v>
      </c>
      <c r="X91" s="196">
        <v>0.83</v>
      </c>
      <c r="Y91" s="196">
        <v>0</v>
      </c>
      <c r="Z91" s="196">
        <v>2.35</v>
      </c>
      <c r="AA91" s="196">
        <v>0.65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72</v>
      </c>
      <c r="AP91" s="196">
        <v>94.5</v>
      </c>
      <c r="AQ91" s="196">
        <v>0</v>
      </c>
      <c r="AR91" s="196">
        <v>0</v>
      </c>
      <c r="AS91" s="196">
        <v>0</v>
      </c>
      <c r="AT91" s="196">
        <v>21.71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16.829999999999998</v>
      </c>
      <c r="G92" s="196">
        <v>0</v>
      </c>
      <c r="H92" s="196">
        <v>0</v>
      </c>
      <c r="I92" s="196">
        <v>0</v>
      </c>
      <c r="J92" s="196">
        <v>0</v>
      </c>
      <c r="K92" s="196">
        <v>2.73</v>
      </c>
      <c r="L92" s="196">
        <v>2.17</v>
      </c>
      <c r="M92" s="196">
        <v>0</v>
      </c>
      <c r="N92" s="196">
        <v>1.01</v>
      </c>
      <c r="O92" s="196">
        <v>1.67</v>
      </c>
      <c r="P92" s="196">
        <v>0.88</v>
      </c>
      <c r="Q92" s="196">
        <v>4.3499999999999996</v>
      </c>
      <c r="R92" s="196">
        <v>0.28000000000000003</v>
      </c>
      <c r="S92" s="196">
        <v>4.08</v>
      </c>
      <c r="T92" s="196">
        <v>0</v>
      </c>
      <c r="U92" s="196">
        <v>10.99</v>
      </c>
      <c r="V92" s="196">
        <v>0.12</v>
      </c>
      <c r="W92" s="196">
        <v>0.38</v>
      </c>
      <c r="X92" s="196">
        <v>0.83</v>
      </c>
      <c r="Y92" s="196">
        <v>0</v>
      </c>
      <c r="Z92" s="196">
        <v>2.35</v>
      </c>
      <c r="AA92" s="196">
        <v>0.65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72</v>
      </c>
      <c r="AP92" s="196">
        <v>94.5</v>
      </c>
      <c r="AQ92" s="196">
        <v>0</v>
      </c>
      <c r="AR92" s="196">
        <v>0</v>
      </c>
      <c r="AS92" s="196">
        <v>0</v>
      </c>
      <c r="AT92" s="196">
        <v>21.71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16.829999999999998</v>
      </c>
      <c r="G93" s="196">
        <v>0</v>
      </c>
      <c r="H93" s="196">
        <v>0</v>
      </c>
      <c r="I93" s="196">
        <v>0</v>
      </c>
      <c r="J93" s="196">
        <v>0</v>
      </c>
      <c r="K93" s="196">
        <v>2.73</v>
      </c>
      <c r="L93" s="196">
        <v>2.17</v>
      </c>
      <c r="M93" s="196">
        <v>0</v>
      </c>
      <c r="N93" s="196">
        <v>1.01</v>
      </c>
      <c r="O93" s="196">
        <v>1.67</v>
      </c>
      <c r="P93" s="196">
        <v>0.88</v>
      </c>
      <c r="Q93" s="196">
        <v>4.3499999999999996</v>
      </c>
      <c r="R93" s="196">
        <v>0.28000000000000003</v>
      </c>
      <c r="S93" s="196">
        <v>4.08</v>
      </c>
      <c r="T93" s="196">
        <v>0</v>
      </c>
      <c r="U93" s="196">
        <v>10.99</v>
      </c>
      <c r="V93" s="196">
        <v>0.12</v>
      </c>
      <c r="W93" s="196">
        <v>0.38</v>
      </c>
      <c r="X93" s="196">
        <v>0.83</v>
      </c>
      <c r="Y93" s="196">
        <v>0</v>
      </c>
      <c r="Z93" s="196">
        <v>2.35</v>
      </c>
      <c r="AA93" s="196">
        <v>0.65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72</v>
      </c>
      <c r="AP93" s="196">
        <v>94.5</v>
      </c>
      <c r="AQ93" s="196">
        <v>0</v>
      </c>
      <c r="AR93" s="196">
        <v>0</v>
      </c>
      <c r="AS93" s="196">
        <v>0</v>
      </c>
      <c r="AT93" s="196">
        <v>21.71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16.829999999999998</v>
      </c>
      <c r="G94" s="196">
        <v>0</v>
      </c>
      <c r="H94" s="196">
        <v>0</v>
      </c>
      <c r="I94" s="196">
        <v>0</v>
      </c>
      <c r="J94" s="196">
        <v>0</v>
      </c>
      <c r="K94" s="196">
        <v>2.73</v>
      </c>
      <c r="L94" s="196">
        <v>16.89</v>
      </c>
      <c r="M94" s="196">
        <v>0</v>
      </c>
      <c r="N94" s="196">
        <v>1.01</v>
      </c>
      <c r="O94" s="196">
        <v>1.67</v>
      </c>
      <c r="P94" s="196">
        <v>0.88</v>
      </c>
      <c r="Q94" s="196">
        <v>4.3499999999999996</v>
      </c>
      <c r="R94" s="196">
        <v>0.28000000000000003</v>
      </c>
      <c r="S94" s="196">
        <v>4.08</v>
      </c>
      <c r="T94" s="196">
        <v>0</v>
      </c>
      <c r="U94" s="196">
        <v>10.99</v>
      </c>
      <c r="V94" s="196">
        <v>0.12</v>
      </c>
      <c r="W94" s="196">
        <v>0.38</v>
      </c>
      <c r="X94" s="196">
        <v>0.83</v>
      </c>
      <c r="Y94" s="196">
        <v>0</v>
      </c>
      <c r="Z94" s="196">
        <v>2.35</v>
      </c>
      <c r="AA94" s="196">
        <v>0.65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72</v>
      </c>
      <c r="AP94" s="196">
        <v>94.5</v>
      </c>
      <c r="AQ94" s="196">
        <v>0</v>
      </c>
      <c r="AR94" s="196">
        <v>0</v>
      </c>
      <c r="AS94" s="196">
        <v>0</v>
      </c>
      <c r="AT94" s="196">
        <v>21.71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16.829999999999998</v>
      </c>
      <c r="G95" s="196">
        <v>0</v>
      </c>
      <c r="H95" s="196">
        <v>0</v>
      </c>
      <c r="I95" s="196">
        <v>0</v>
      </c>
      <c r="J95" s="196">
        <v>0</v>
      </c>
      <c r="K95" s="196">
        <v>2.73</v>
      </c>
      <c r="L95" s="196">
        <v>16.89</v>
      </c>
      <c r="M95" s="196">
        <v>0</v>
      </c>
      <c r="N95" s="196">
        <v>1.01</v>
      </c>
      <c r="O95" s="196">
        <v>1.67</v>
      </c>
      <c r="P95" s="196">
        <v>0.88</v>
      </c>
      <c r="Q95" s="196">
        <v>4.3499999999999996</v>
      </c>
      <c r="R95" s="196">
        <v>0.28000000000000003</v>
      </c>
      <c r="S95" s="196">
        <v>4.08</v>
      </c>
      <c r="T95" s="196">
        <v>0</v>
      </c>
      <c r="U95" s="196">
        <v>10.99</v>
      </c>
      <c r="V95" s="196">
        <v>0.12</v>
      </c>
      <c r="W95" s="196">
        <v>0.38</v>
      </c>
      <c r="X95" s="196">
        <v>0.83</v>
      </c>
      <c r="Y95" s="196">
        <v>0</v>
      </c>
      <c r="Z95" s="196">
        <v>2.35</v>
      </c>
      <c r="AA95" s="196">
        <v>0.65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72</v>
      </c>
      <c r="AP95" s="196">
        <v>94.5</v>
      </c>
      <c r="AQ95" s="196">
        <v>0</v>
      </c>
      <c r="AR95" s="196">
        <v>0</v>
      </c>
      <c r="AS95" s="196">
        <v>0</v>
      </c>
      <c r="AT95" s="196">
        <v>21.71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16.829999999999998</v>
      </c>
      <c r="G96" s="196">
        <v>0</v>
      </c>
      <c r="H96" s="196">
        <v>0</v>
      </c>
      <c r="I96" s="196">
        <v>0</v>
      </c>
      <c r="J96" s="196">
        <v>0</v>
      </c>
      <c r="K96" s="196">
        <v>2.73</v>
      </c>
      <c r="L96" s="196">
        <v>34.65</v>
      </c>
      <c r="M96" s="196">
        <v>0</v>
      </c>
      <c r="N96" s="196">
        <v>1.01</v>
      </c>
      <c r="O96" s="196">
        <v>1.67</v>
      </c>
      <c r="P96" s="196">
        <v>0.88</v>
      </c>
      <c r="Q96" s="196">
        <v>4.3499999999999996</v>
      </c>
      <c r="R96" s="196">
        <v>0.28000000000000003</v>
      </c>
      <c r="S96" s="196">
        <v>4.08</v>
      </c>
      <c r="T96" s="196">
        <v>0</v>
      </c>
      <c r="U96" s="196">
        <v>10.99</v>
      </c>
      <c r="V96" s="196">
        <v>0.12</v>
      </c>
      <c r="W96" s="196">
        <v>0.38</v>
      </c>
      <c r="X96" s="196">
        <v>0.83</v>
      </c>
      <c r="Y96" s="196">
        <v>0</v>
      </c>
      <c r="Z96" s="196">
        <v>2.35</v>
      </c>
      <c r="AA96" s="196">
        <v>0.65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72</v>
      </c>
      <c r="AP96" s="196">
        <v>94.5</v>
      </c>
      <c r="AQ96" s="196">
        <v>0</v>
      </c>
      <c r="AR96" s="196">
        <v>0</v>
      </c>
      <c r="AS96" s="196">
        <v>0</v>
      </c>
      <c r="AT96" s="196">
        <v>21.71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16.829999999999998</v>
      </c>
      <c r="G97" s="196">
        <v>0</v>
      </c>
      <c r="H97" s="196">
        <v>0</v>
      </c>
      <c r="I97" s="196">
        <v>0</v>
      </c>
      <c r="J97" s="196">
        <v>0</v>
      </c>
      <c r="K97" s="196">
        <v>2.73</v>
      </c>
      <c r="L97" s="196">
        <v>34.65</v>
      </c>
      <c r="M97" s="196">
        <v>0</v>
      </c>
      <c r="N97" s="196">
        <v>1.01</v>
      </c>
      <c r="O97" s="196">
        <v>1.67</v>
      </c>
      <c r="P97" s="196">
        <v>0.88</v>
      </c>
      <c r="Q97" s="196">
        <v>4.3499999999999996</v>
      </c>
      <c r="R97" s="196">
        <v>0.28000000000000003</v>
      </c>
      <c r="S97" s="196">
        <v>4.08</v>
      </c>
      <c r="T97" s="196">
        <v>0</v>
      </c>
      <c r="U97" s="196">
        <v>10.99</v>
      </c>
      <c r="V97" s="196">
        <v>0.12</v>
      </c>
      <c r="W97" s="196">
        <v>0.38</v>
      </c>
      <c r="X97" s="196">
        <v>0.83</v>
      </c>
      <c r="Y97" s="196">
        <v>0</v>
      </c>
      <c r="Z97" s="196">
        <v>2.35</v>
      </c>
      <c r="AA97" s="196">
        <v>0.65</v>
      </c>
      <c r="AB97" s="196">
        <v>0</v>
      </c>
      <c r="AC97" s="196">
        <v>1.25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72</v>
      </c>
      <c r="AP97" s="196">
        <v>94.5</v>
      </c>
      <c r="AQ97" s="196">
        <v>0</v>
      </c>
      <c r="AR97" s="196">
        <v>0</v>
      </c>
      <c r="AS97" s="196">
        <v>0</v>
      </c>
      <c r="AT97" s="196">
        <v>21.71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16.829999999999998</v>
      </c>
      <c r="G98" s="196">
        <v>0</v>
      </c>
      <c r="H98" s="196">
        <v>0</v>
      </c>
      <c r="I98" s="196">
        <v>0</v>
      </c>
      <c r="J98" s="196">
        <v>0</v>
      </c>
      <c r="K98" s="196">
        <v>2.73</v>
      </c>
      <c r="L98" s="196">
        <v>34.65</v>
      </c>
      <c r="M98" s="196">
        <v>0</v>
      </c>
      <c r="N98" s="196">
        <v>1.01</v>
      </c>
      <c r="O98" s="196">
        <v>1.67</v>
      </c>
      <c r="P98" s="196">
        <v>0.88</v>
      </c>
      <c r="Q98" s="196">
        <v>4.3499999999999996</v>
      </c>
      <c r="R98" s="196">
        <v>0.28000000000000003</v>
      </c>
      <c r="S98" s="196">
        <v>4.08</v>
      </c>
      <c r="T98" s="196">
        <v>0</v>
      </c>
      <c r="U98" s="196">
        <v>10.99</v>
      </c>
      <c r="V98" s="196">
        <v>0.12</v>
      </c>
      <c r="W98" s="196">
        <v>0.38</v>
      </c>
      <c r="X98" s="196">
        <v>0.83</v>
      </c>
      <c r="Y98" s="196">
        <v>0</v>
      </c>
      <c r="Z98" s="196">
        <v>2.35</v>
      </c>
      <c r="AA98" s="196">
        <v>0.65</v>
      </c>
      <c r="AB98" s="196">
        <v>0</v>
      </c>
      <c r="AC98" s="196">
        <v>1.25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72</v>
      </c>
      <c r="AP98" s="196">
        <v>94.5</v>
      </c>
      <c r="AQ98" s="196">
        <v>0</v>
      </c>
      <c r="AR98" s="196">
        <v>0</v>
      </c>
      <c r="AS98" s="196">
        <v>0</v>
      </c>
      <c r="AT98" s="196">
        <v>21.71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0.25274249999999987</v>
      </c>
      <c r="D99">
        <f t="shared" si="0"/>
        <v>0</v>
      </c>
      <c r="E99">
        <f t="shared" si="0"/>
        <v>0</v>
      </c>
      <c r="F99">
        <f t="shared" si="0"/>
        <v>0.40002499999999985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9.5515000000000072E-2</v>
      </c>
      <c r="L99">
        <f t="shared" si="0"/>
        <v>0.26334499999999955</v>
      </c>
      <c r="M99">
        <f t="shared" si="0"/>
        <v>0</v>
      </c>
      <c r="N99">
        <f t="shared" si="0"/>
        <v>2.4240000000000029E-2</v>
      </c>
      <c r="O99">
        <f t="shared" si="0"/>
        <v>4.0079999999999963E-2</v>
      </c>
      <c r="P99">
        <f t="shared" si="0"/>
        <v>3.2289999999999951E-2</v>
      </c>
      <c r="Q99">
        <f t="shared" si="0"/>
        <v>3.3764999999999983E-2</v>
      </c>
      <c r="R99">
        <f t="shared" si="0"/>
        <v>8.0600000000000133E-3</v>
      </c>
      <c r="S99">
        <f t="shared" si="0"/>
        <v>3.7834999999999994E-2</v>
      </c>
      <c r="T99">
        <f t="shared" si="0"/>
        <v>0</v>
      </c>
      <c r="U99">
        <f t="shared" si="0"/>
        <v>0.26376000000000016</v>
      </c>
      <c r="V99">
        <f t="shared" si="0"/>
        <v>8.0300000000000163E-3</v>
      </c>
      <c r="W99">
        <f t="shared" si="0"/>
        <v>9.1200000000000014E-3</v>
      </c>
      <c r="X99">
        <f t="shared" si="0"/>
        <v>1.9884999999999976E-2</v>
      </c>
      <c r="Y99">
        <f t="shared" si="0"/>
        <v>0</v>
      </c>
      <c r="Z99">
        <f t="shared" si="0"/>
        <v>5.6399999999999915E-2</v>
      </c>
      <c r="AA99">
        <f t="shared" si="0"/>
        <v>1.5599999999999977E-2</v>
      </c>
      <c r="AB99">
        <f t="shared" si="0"/>
        <v>0</v>
      </c>
      <c r="AC99">
        <f t="shared" si="0"/>
        <v>3.3074999999999972E-2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0.15206000000000006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1.441125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0.51884500000000033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84</v>
      </c>
      <c r="C3" s="102">
        <f>'IDT-1 Calculation'!DG3</f>
        <v>-8</v>
      </c>
      <c r="D3" s="102">
        <f>'IDT-1 Calculation'!DH3</f>
        <v>0</v>
      </c>
      <c r="E3" s="102">
        <f>'IDT-1 Calculation'!DI3</f>
        <v>0</v>
      </c>
      <c r="F3" s="102">
        <f>'IDT-1 Calculation'!DJ3</f>
        <v>-76</v>
      </c>
      <c r="G3" s="103">
        <f>SUM(B3:F3)</f>
        <v>0</v>
      </c>
    </row>
    <row r="4" spans="1:7">
      <c r="A4" s="98" t="s">
        <v>46</v>
      </c>
      <c r="B4" s="94">
        <f>'IDT-1 Calculation'!DF4</f>
        <v>63</v>
      </c>
      <c r="C4" s="94">
        <f>'IDT-1 Calculation'!DG4</f>
        <v>-23</v>
      </c>
      <c r="D4" s="94">
        <f>'IDT-1 Calculation'!DH4</f>
        <v>0</v>
      </c>
      <c r="E4" s="94">
        <f>'IDT-1 Calculation'!DI4</f>
        <v>0</v>
      </c>
      <c r="F4" s="94">
        <f>'IDT-1 Calculation'!DJ4</f>
        <v>-40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61</v>
      </c>
      <c r="C5" s="94">
        <f>'IDT-1 Calculation'!DG5</f>
        <v>-23</v>
      </c>
      <c r="D5" s="94">
        <f>'IDT-1 Calculation'!DH5</f>
        <v>0</v>
      </c>
      <c r="E5" s="94">
        <f>'IDT-1 Calculation'!DI5</f>
        <v>0</v>
      </c>
      <c r="F5" s="94">
        <f>'IDT-1 Calculation'!DJ5</f>
        <v>-38</v>
      </c>
      <c r="G5" s="99">
        <f t="shared" si="0"/>
        <v>0</v>
      </c>
    </row>
    <row r="6" spans="1:7">
      <c r="A6" s="98" t="s">
        <v>48</v>
      </c>
      <c r="B6" s="94">
        <f>'IDT-1 Calculation'!DF6</f>
        <v>47</v>
      </c>
      <c r="C6" s="94">
        <f>'IDT-1 Calculation'!DG6</f>
        <v>-19.898</v>
      </c>
      <c r="D6" s="94">
        <f>'IDT-1 Calculation'!DH6</f>
        <v>0</v>
      </c>
      <c r="E6" s="94">
        <f>'IDT-1 Calculation'!DI6</f>
        <v>0</v>
      </c>
      <c r="F6" s="94">
        <f>'IDT-1 Calculation'!DJ6</f>
        <v>-27.102</v>
      </c>
      <c r="G6" s="99">
        <f t="shared" si="0"/>
        <v>0</v>
      </c>
    </row>
    <row r="7" spans="1:7">
      <c r="A7" s="98" t="s">
        <v>49</v>
      </c>
      <c r="B7" s="94">
        <f>'IDT-1 Calculation'!DF7</f>
        <v>37</v>
      </c>
      <c r="C7" s="94">
        <f>'IDT-1 Calculation'!DG7</f>
        <v>-15.664</v>
      </c>
      <c r="D7" s="94">
        <f>'IDT-1 Calculation'!DH7</f>
        <v>0</v>
      </c>
      <c r="E7" s="94">
        <f>'IDT-1 Calculation'!DI7</f>
        <v>0</v>
      </c>
      <c r="F7" s="94">
        <f>'IDT-1 Calculation'!DJ7</f>
        <v>-21.335999999999999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28</v>
      </c>
      <c r="C8" s="94">
        <f>'IDT-1 Calculation'!DG8</f>
        <v>-11.853999999999999</v>
      </c>
      <c r="D8" s="94">
        <f>'IDT-1 Calculation'!DH8</f>
        <v>0</v>
      </c>
      <c r="E8" s="94">
        <f>'IDT-1 Calculation'!DI8</f>
        <v>0</v>
      </c>
      <c r="F8" s="94">
        <f>'IDT-1 Calculation'!DJ8</f>
        <v>-16.146000000000001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13</v>
      </c>
      <c r="C9" s="94">
        <f>'IDT-1 Calculation'!DG9</f>
        <v>-5.5039999999999996</v>
      </c>
      <c r="D9" s="94">
        <f>'IDT-1 Calculation'!DH9</f>
        <v>0</v>
      </c>
      <c r="E9" s="94">
        <f>'IDT-1 Calculation'!DI9</f>
        <v>0</v>
      </c>
      <c r="F9" s="94">
        <f>'IDT-1 Calculation'!DJ9</f>
        <v>-7.4960000000000004</v>
      </c>
      <c r="G9" s="99">
        <f t="shared" si="0"/>
        <v>0</v>
      </c>
    </row>
    <row r="10" spans="1:7">
      <c r="A10" s="98" t="s">
        <v>52</v>
      </c>
      <c r="B10" s="94">
        <f>'IDT-1 Calculation'!DF10</f>
        <v>11</v>
      </c>
      <c r="C10" s="94">
        <f>'IDT-1 Calculation'!DG10</f>
        <v>-4.657</v>
      </c>
      <c r="D10" s="94">
        <f>'IDT-1 Calculation'!DH10</f>
        <v>0</v>
      </c>
      <c r="E10" s="94">
        <f>'IDT-1 Calculation'!DI10</f>
        <v>0</v>
      </c>
      <c r="F10" s="94">
        <f>'IDT-1 Calculation'!DJ10</f>
        <v>-6.343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6</v>
      </c>
      <c r="C22" s="94">
        <f>'IDT-1 Calculation'!DG22</f>
        <v>-2.54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-3.46</v>
      </c>
      <c r="G22" s="99">
        <f t="shared" si="0"/>
        <v>0</v>
      </c>
    </row>
    <row r="23" spans="1:7">
      <c r="A23" s="98" t="s">
        <v>65</v>
      </c>
      <c r="B23" s="94">
        <f>'IDT-1 Calculation'!DF23</f>
        <v>13</v>
      </c>
      <c r="C23" s="94">
        <f>'IDT-1 Calculation'!DG23</f>
        <v>-5.5039999999999996</v>
      </c>
      <c r="D23" s="94">
        <f>'IDT-1 Calculation'!DH23</f>
        <v>0</v>
      </c>
      <c r="E23" s="94">
        <f>'IDT-1 Calculation'!DI23</f>
        <v>0</v>
      </c>
      <c r="F23" s="94">
        <f>'IDT-1 Calculation'!DJ23</f>
        <v>-7.4960000000000004</v>
      </c>
      <c r="G23" s="99">
        <f t="shared" si="0"/>
        <v>0</v>
      </c>
    </row>
    <row r="24" spans="1:7">
      <c r="A24" s="98" t="s">
        <v>66</v>
      </c>
      <c r="B24" s="94">
        <f>'IDT-1 Calculation'!DF24</f>
        <v>39</v>
      </c>
      <c r="C24" s="94">
        <f>'IDT-1 Calculation'!DG24</f>
        <v>-16.510999999999999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-22.489000000000001</v>
      </c>
      <c r="G24" s="99">
        <f t="shared" si="0"/>
        <v>0</v>
      </c>
    </row>
    <row r="25" spans="1:7">
      <c r="A25" s="98" t="s">
        <v>67</v>
      </c>
      <c r="B25" s="94">
        <f>'IDT-1 Calculation'!DF25</f>
        <v>65</v>
      </c>
      <c r="C25" s="94">
        <f>'IDT-1 Calculation'!DG25</f>
        <v>-27.518999999999998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-37.481000000000002</v>
      </c>
      <c r="G25" s="99">
        <f t="shared" si="0"/>
        <v>0</v>
      </c>
    </row>
    <row r="26" spans="1:7">
      <c r="A26" s="98" t="s">
        <v>68</v>
      </c>
      <c r="B26" s="94">
        <f>'IDT-1 Calculation'!DF26</f>
        <v>63</v>
      </c>
      <c r="C26" s="94">
        <f>'IDT-1 Calculation'!DG26</f>
        <v>-26.672000000000001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-36.328000000000003</v>
      </c>
      <c r="G26" s="99">
        <f t="shared" si="0"/>
        <v>0</v>
      </c>
    </row>
    <row r="27" spans="1:7">
      <c r="A27" s="98" t="s">
        <v>69</v>
      </c>
      <c r="B27" s="94">
        <f>'IDT-1 Calculation'!DF27</f>
        <v>148</v>
      </c>
      <c r="C27" s="94">
        <f>'IDT-1 Calculation'!DG27</f>
        <v>-39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-109</v>
      </c>
      <c r="G27" s="99">
        <f t="shared" si="0"/>
        <v>0</v>
      </c>
    </row>
    <row r="28" spans="1:7">
      <c r="A28" s="98" t="s">
        <v>70</v>
      </c>
      <c r="B28" s="94">
        <f>'IDT-1 Calculation'!DF28</f>
        <v>116</v>
      </c>
      <c r="C28" s="94">
        <f>'IDT-1 Calculation'!DG28</f>
        <v>-39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-77</v>
      </c>
      <c r="G28" s="99">
        <f t="shared" si="0"/>
        <v>0</v>
      </c>
    </row>
    <row r="29" spans="1:7">
      <c r="A29" s="98" t="s">
        <v>71</v>
      </c>
      <c r="B29" s="94">
        <f>'IDT-1 Calculation'!DF29</f>
        <v>113</v>
      </c>
      <c r="C29" s="94">
        <f>'IDT-1 Calculation'!DG29</f>
        <v>-15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-98</v>
      </c>
      <c r="G29" s="99">
        <f t="shared" si="0"/>
        <v>0</v>
      </c>
    </row>
    <row r="30" spans="1:7">
      <c r="A30" s="98" t="s">
        <v>72</v>
      </c>
      <c r="B30" s="94">
        <f>'IDT-1 Calculation'!DF30</f>
        <v>114</v>
      </c>
      <c r="C30" s="94">
        <f>'IDT-1 Calculation'!DG30</f>
        <v>-10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-104</v>
      </c>
      <c r="G30" s="99">
        <f t="shared" si="0"/>
        <v>0</v>
      </c>
    </row>
    <row r="31" spans="1:7">
      <c r="A31" s="98" t="s">
        <v>73</v>
      </c>
      <c r="B31" s="94">
        <f>'IDT-1 Calculation'!DF31</f>
        <v>155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-155</v>
      </c>
      <c r="G31" s="99">
        <f t="shared" si="0"/>
        <v>0</v>
      </c>
    </row>
    <row r="32" spans="1:7">
      <c r="A32" s="98" t="s">
        <v>74</v>
      </c>
      <c r="B32" s="94">
        <f>'IDT-1 Calculation'!DF32</f>
        <v>183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-183</v>
      </c>
      <c r="G32" s="99">
        <f t="shared" si="0"/>
        <v>0</v>
      </c>
    </row>
    <row r="33" spans="1:7">
      <c r="A33" s="98" t="s">
        <v>75</v>
      </c>
      <c r="B33" s="94">
        <f>'IDT-1 Calculation'!DF33</f>
        <v>187</v>
      </c>
      <c r="C33" s="94">
        <f>'IDT-1 Calculation'!DG33</f>
        <v>-5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-182</v>
      </c>
      <c r="G33" s="99">
        <f t="shared" si="0"/>
        <v>0</v>
      </c>
    </row>
    <row r="34" spans="1:7">
      <c r="A34" s="98" t="s">
        <v>76</v>
      </c>
      <c r="B34" s="94">
        <f>'IDT-1 Calculation'!DF34</f>
        <v>214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-214</v>
      </c>
      <c r="G34" s="99">
        <f t="shared" si="0"/>
        <v>0</v>
      </c>
    </row>
    <row r="35" spans="1:7">
      <c r="A35" s="98" t="s">
        <v>77</v>
      </c>
      <c r="B35" s="94">
        <f>'IDT-1 Calculation'!DF35</f>
        <v>195</v>
      </c>
      <c r="C35" s="94">
        <f>'IDT-1 Calculation'!DG35</f>
        <v>-21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-174</v>
      </c>
      <c r="G35" s="99">
        <f t="shared" si="0"/>
        <v>0</v>
      </c>
    </row>
    <row r="36" spans="1:7">
      <c r="A36" s="98" t="s">
        <v>78</v>
      </c>
      <c r="B36" s="94">
        <f>'IDT-1 Calculation'!DF36</f>
        <v>183</v>
      </c>
      <c r="C36" s="94">
        <f>'IDT-1 Calculation'!DG36</f>
        <v>-13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-170</v>
      </c>
      <c r="G36" s="99">
        <f t="shared" si="0"/>
        <v>0</v>
      </c>
    </row>
    <row r="37" spans="1:7">
      <c r="A37" s="98" t="s">
        <v>79</v>
      </c>
      <c r="B37" s="94">
        <f>'IDT-1 Calculation'!DF37</f>
        <v>167</v>
      </c>
      <c r="C37" s="94">
        <f>'IDT-1 Calculation'!DG37</f>
        <v>-51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-116</v>
      </c>
      <c r="G37" s="99">
        <f t="shared" si="0"/>
        <v>0</v>
      </c>
    </row>
    <row r="38" spans="1:7">
      <c r="A38" s="98" t="s">
        <v>80</v>
      </c>
      <c r="B38" s="94">
        <f>'IDT-1 Calculation'!DF38</f>
        <v>98</v>
      </c>
      <c r="C38" s="94">
        <f>'IDT-1 Calculation'!DG38</f>
        <v>-41.49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-56.51</v>
      </c>
      <c r="G38" s="99">
        <f t="shared" si="0"/>
        <v>0</v>
      </c>
    </row>
    <row r="39" spans="1:7">
      <c r="A39" s="98" t="s">
        <v>81</v>
      </c>
      <c r="B39" s="94">
        <f>'IDT-1 Calculation'!DF39</f>
        <v>80</v>
      </c>
      <c r="C39" s="94">
        <f>'IDT-1 Calculation'!DG39</f>
        <v>-33.869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-46.131</v>
      </c>
      <c r="G39" s="99">
        <f t="shared" si="0"/>
        <v>0</v>
      </c>
    </row>
    <row r="40" spans="1:7">
      <c r="A40" s="98" t="s">
        <v>82</v>
      </c>
      <c r="B40" s="94">
        <f>'IDT-1 Calculation'!DF40</f>
        <v>94</v>
      </c>
      <c r="C40" s="94">
        <f>'IDT-1 Calculation'!DG40</f>
        <v>-39.795999999999999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-54.204000000000001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101</v>
      </c>
      <c r="C41" s="94">
        <f>'IDT-1 Calculation'!DG41</f>
        <v>-3</v>
      </c>
      <c r="D41" s="94">
        <f>'IDT-1 Calculation'!DH41</f>
        <v>0</v>
      </c>
      <c r="E41" s="94">
        <f>'IDT-1 Calculation'!DI41</f>
        <v>0</v>
      </c>
      <c r="F41" s="94">
        <f>'IDT-1 Calculation'!DJ41</f>
        <v>-98</v>
      </c>
      <c r="G41" s="99">
        <f t="shared" si="0"/>
        <v>0</v>
      </c>
    </row>
    <row r="42" spans="1:7">
      <c r="A42" s="98" t="s">
        <v>84</v>
      </c>
      <c r="B42" s="94">
        <f>'IDT-1 Calculation'!DF42</f>
        <v>110.084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-110.084</v>
      </c>
      <c r="G42" s="99">
        <f t="shared" si="0"/>
        <v>0</v>
      </c>
    </row>
    <row r="43" spans="1:7">
      <c r="A43" s="98" t="s">
        <v>85</v>
      </c>
      <c r="B43" s="94">
        <f>'IDT-1 Calculation'!DF43</f>
        <v>56.094000000000001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-56.094000000000001</v>
      </c>
      <c r="G43" s="99">
        <f t="shared" si="0"/>
        <v>0</v>
      </c>
    </row>
    <row r="44" spans="1:7">
      <c r="A44" s="98" t="s">
        <v>86</v>
      </c>
      <c r="B44" s="94">
        <f>'IDT-1 Calculation'!DF44</f>
        <v>54.289000000000001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-54.289000000000001</v>
      </c>
      <c r="G44" s="99">
        <f t="shared" si="0"/>
        <v>0</v>
      </c>
    </row>
    <row r="45" spans="1:7">
      <c r="A45" s="98" t="s">
        <v>87</v>
      </c>
      <c r="B45" s="94">
        <f>'IDT-1 Calculation'!DF45</f>
        <v>56.359000000000002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-56.359000000000002</v>
      </c>
      <c r="G45" s="99">
        <f t="shared" si="0"/>
        <v>0</v>
      </c>
    </row>
    <row r="46" spans="1:7">
      <c r="A46" s="98" t="s">
        <v>88</v>
      </c>
      <c r="B46" s="94">
        <f>'IDT-1 Calculation'!DF46</f>
        <v>54.576999999999998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-54.576999999999998</v>
      </c>
      <c r="G46" s="99">
        <f t="shared" si="0"/>
        <v>0</v>
      </c>
    </row>
    <row r="47" spans="1:7">
      <c r="A47" s="98" t="s">
        <v>89</v>
      </c>
      <c r="B47" s="94">
        <f>'IDT-1 Calculation'!DF47</f>
        <v>35.6</v>
      </c>
      <c r="C47" s="94">
        <f>'IDT-1 Calculation'!DG47</f>
        <v>22.058</v>
      </c>
      <c r="D47" s="94">
        <f>'IDT-1 Calculation'!DH47</f>
        <v>0</v>
      </c>
      <c r="E47" s="94">
        <f>'IDT-1 Calculation'!DI47</f>
        <v>0</v>
      </c>
      <c r="F47" s="94">
        <f>'IDT-1 Calculation'!DJ47</f>
        <v>-57.658000000000001</v>
      </c>
      <c r="G47" s="99">
        <f t="shared" si="0"/>
        <v>0</v>
      </c>
    </row>
    <row r="48" spans="1:7">
      <c r="A48" s="98" t="s">
        <v>90</v>
      </c>
      <c r="B48" s="94">
        <f>'IDT-1 Calculation'!DF48</f>
        <v>38.384999999999998</v>
      </c>
      <c r="C48" s="94">
        <f>'IDT-1 Calculation'!DG48</f>
        <v>23.783000000000001</v>
      </c>
      <c r="D48" s="94">
        <f>'IDT-1 Calculation'!DH48</f>
        <v>0</v>
      </c>
      <c r="E48" s="94">
        <f>'IDT-1 Calculation'!DI48</f>
        <v>0</v>
      </c>
      <c r="F48" s="94">
        <f>'IDT-1 Calculation'!DJ48</f>
        <v>-62.167999999999999</v>
      </c>
      <c r="G48" s="99">
        <f t="shared" si="0"/>
        <v>0</v>
      </c>
    </row>
    <row r="49" spans="1:7">
      <c r="A49" s="98" t="s">
        <v>91</v>
      </c>
      <c r="B49" s="94">
        <f>'IDT-1 Calculation'!DF49</f>
        <v>37.396999999999998</v>
      </c>
      <c r="C49" s="94">
        <f>'IDT-1 Calculation'!DG49</f>
        <v>23.170999999999999</v>
      </c>
      <c r="D49" s="94">
        <f>'IDT-1 Calculation'!DH49</f>
        <v>0</v>
      </c>
      <c r="E49" s="94">
        <f>'IDT-1 Calculation'!DI49</f>
        <v>0</v>
      </c>
      <c r="F49" s="94">
        <f>'IDT-1 Calculation'!DJ49</f>
        <v>-60.567999999999998</v>
      </c>
      <c r="G49" s="99">
        <f t="shared" si="0"/>
        <v>0</v>
      </c>
    </row>
    <row r="50" spans="1:7">
      <c r="A50" s="98" t="s">
        <v>92</v>
      </c>
      <c r="B50" s="94">
        <f>'IDT-1 Calculation'!DF50</f>
        <v>40.904000000000003</v>
      </c>
      <c r="C50" s="94">
        <f>'IDT-1 Calculation'!DG50</f>
        <v>25.344000000000001</v>
      </c>
      <c r="D50" s="94">
        <f>'IDT-1 Calculation'!DH50</f>
        <v>0</v>
      </c>
      <c r="E50" s="94">
        <f>'IDT-1 Calculation'!DI50</f>
        <v>0</v>
      </c>
      <c r="F50" s="94">
        <f>'IDT-1 Calculation'!DJ50</f>
        <v>-66.248000000000005</v>
      </c>
      <c r="G50" s="99">
        <f t="shared" si="0"/>
        <v>0</v>
      </c>
    </row>
    <row r="51" spans="1:7">
      <c r="A51" s="98" t="s">
        <v>93</v>
      </c>
      <c r="B51" s="94">
        <f>'IDT-1 Calculation'!DF51</f>
        <v>42.058999999999997</v>
      </c>
      <c r="C51" s="94">
        <f>'IDT-1 Calculation'!DG51</f>
        <v>26.06</v>
      </c>
      <c r="D51" s="94">
        <f>'IDT-1 Calculation'!DH51</f>
        <v>0</v>
      </c>
      <c r="E51" s="94">
        <f>'IDT-1 Calculation'!DI51</f>
        <v>0</v>
      </c>
      <c r="F51" s="94">
        <f>'IDT-1 Calculation'!DJ51</f>
        <v>-68.119</v>
      </c>
      <c r="G51" s="99">
        <f t="shared" si="0"/>
        <v>0</v>
      </c>
    </row>
    <row r="52" spans="1:7">
      <c r="A52" s="98" t="s">
        <v>94</v>
      </c>
      <c r="B52" s="94">
        <f>'IDT-1 Calculation'!DF52</f>
        <v>42.095999999999997</v>
      </c>
      <c r="C52" s="94">
        <f>'IDT-1 Calculation'!DG52</f>
        <v>26.082000000000001</v>
      </c>
      <c r="D52" s="94">
        <f>'IDT-1 Calculation'!DH52</f>
        <v>0</v>
      </c>
      <c r="E52" s="94">
        <f>'IDT-1 Calculation'!DI52</f>
        <v>0</v>
      </c>
      <c r="F52" s="94">
        <f>'IDT-1 Calculation'!DJ52</f>
        <v>-68.177999999999997</v>
      </c>
      <c r="G52" s="99">
        <f t="shared" si="0"/>
        <v>0</v>
      </c>
    </row>
    <row r="53" spans="1:7">
      <c r="A53" s="98" t="s">
        <v>95</v>
      </c>
      <c r="B53" s="94">
        <f>'IDT-1 Calculation'!DF53</f>
        <v>45.584000000000003</v>
      </c>
      <c r="C53" s="94">
        <f>'IDT-1 Calculation'!DG53</f>
        <v>28.244</v>
      </c>
      <c r="D53" s="94">
        <f>'IDT-1 Calculation'!DH53</f>
        <v>0</v>
      </c>
      <c r="E53" s="94">
        <f>'IDT-1 Calculation'!DI53</f>
        <v>0</v>
      </c>
      <c r="F53" s="94">
        <f>'IDT-1 Calculation'!DJ53</f>
        <v>-73.828000000000003</v>
      </c>
      <c r="G53" s="99">
        <f t="shared" si="0"/>
        <v>0</v>
      </c>
    </row>
    <row r="54" spans="1:7">
      <c r="A54" s="98" t="s">
        <v>96</v>
      </c>
      <c r="B54" s="94">
        <f>'IDT-1 Calculation'!DF54</f>
        <v>56</v>
      </c>
      <c r="C54" s="94">
        <f>'IDT-1 Calculation'!DG54</f>
        <v>15</v>
      </c>
      <c r="D54" s="94">
        <f>'IDT-1 Calculation'!DH54</f>
        <v>0</v>
      </c>
      <c r="E54" s="94">
        <f>'IDT-1 Calculation'!DI54</f>
        <v>0</v>
      </c>
      <c r="F54" s="94">
        <f>'IDT-1 Calculation'!DJ54</f>
        <v>-71</v>
      </c>
      <c r="G54" s="99">
        <f t="shared" si="0"/>
        <v>0</v>
      </c>
    </row>
    <row r="55" spans="1:7">
      <c r="A55" s="98" t="s">
        <v>97</v>
      </c>
      <c r="B55" s="94">
        <f>'IDT-1 Calculation'!DF55</f>
        <v>15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-15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22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-22</v>
      </c>
      <c r="G57" s="99">
        <f t="shared" si="0"/>
        <v>0</v>
      </c>
    </row>
    <row r="58" spans="1:7">
      <c r="A58" s="98" t="s">
        <v>100</v>
      </c>
      <c r="B58" s="94">
        <f>'IDT-1 Calculation'!DF58</f>
        <v>39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-39</v>
      </c>
      <c r="G58" s="99">
        <f t="shared" si="0"/>
        <v>0</v>
      </c>
    </row>
    <row r="59" spans="1:7">
      <c r="A59" s="98" t="s">
        <v>101</v>
      </c>
      <c r="B59" s="94">
        <f>'IDT-1 Calculation'!DF59</f>
        <v>44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-44</v>
      </c>
      <c r="G59" s="99">
        <f t="shared" si="0"/>
        <v>0</v>
      </c>
    </row>
    <row r="60" spans="1:7">
      <c r="A60" s="98" t="s">
        <v>102</v>
      </c>
      <c r="B60" s="94">
        <f>'IDT-1 Calculation'!DF60</f>
        <v>58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-58</v>
      </c>
      <c r="G60" s="99">
        <f t="shared" si="0"/>
        <v>0</v>
      </c>
    </row>
    <row r="61" spans="1:7">
      <c r="A61" s="98" t="s">
        <v>103</v>
      </c>
      <c r="B61" s="94">
        <f>'IDT-1 Calculation'!DF61</f>
        <v>76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-76</v>
      </c>
      <c r="G61" s="99">
        <f t="shared" si="0"/>
        <v>0</v>
      </c>
    </row>
    <row r="62" spans="1:7">
      <c r="A62" s="98" t="s">
        <v>104</v>
      </c>
      <c r="B62" s="94">
        <f>'IDT-1 Calculation'!DF62</f>
        <v>77.873999999999995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-77.873999999999995</v>
      </c>
      <c r="G62" s="99">
        <f t="shared" si="0"/>
        <v>0</v>
      </c>
    </row>
    <row r="63" spans="1:7">
      <c r="A63" s="98" t="s">
        <v>105</v>
      </c>
      <c r="B63" s="94">
        <f>'IDT-1 Calculation'!DF63</f>
        <v>126</v>
      </c>
      <c r="C63" s="94">
        <f>'IDT-1 Calculation'!DG63</f>
        <v>15</v>
      </c>
      <c r="D63" s="94">
        <f>'IDT-1 Calculation'!DH63</f>
        <v>0</v>
      </c>
      <c r="E63" s="94">
        <f>'IDT-1 Calculation'!DI63</f>
        <v>0</v>
      </c>
      <c r="F63" s="94">
        <f>'IDT-1 Calculation'!DJ63</f>
        <v>-141</v>
      </c>
      <c r="G63" s="99">
        <f t="shared" si="0"/>
        <v>0</v>
      </c>
    </row>
    <row r="64" spans="1:7">
      <c r="A64" s="98" t="s">
        <v>106</v>
      </c>
      <c r="B64" s="94">
        <f>'IDT-1 Calculation'!DF64</f>
        <v>114.66</v>
      </c>
      <c r="C64" s="94">
        <f>'IDT-1 Calculation'!DG64</f>
        <v>30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-144.66</v>
      </c>
      <c r="G64" s="99">
        <f t="shared" si="0"/>
        <v>0</v>
      </c>
    </row>
    <row r="65" spans="1:7">
      <c r="A65" s="98" t="s">
        <v>107</v>
      </c>
      <c r="B65" s="94">
        <f>'IDT-1 Calculation'!DF65</f>
        <v>60.369</v>
      </c>
      <c r="C65" s="94">
        <f>'IDT-1 Calculation'!DG65</f>
        <v>37.404000000000003</v>
      </c>
      <c r="D65" s="94">
        <f>'IDT-1 Calculation'!DH65</f>
        <v>0</v>
      </c>
      <c r="E65" s="94">
        <f>'IDT-1 Calculation'!DI65</f>
        <v>0</v>
      </c>
      <c r="F65" s="94">
        <f>'IDT-1 Calculation'!DJ65</f>
        <v>-97.772999999999996</v>
      </c>
      <c r="G65" s="99">
        <f t="shared" si="0"/>
        <v>0</v>
      </c>
    </row>
    <row r="66" spans="1:7">
      <c r="A66" s="98" t="s">
        <v>108</v>
      </c>
      <c r="B66" s="94">
        <f>'IDT-1 Calculation'!DF66</f>
        <v>57.241</v>
      </c>
      <c r="C66" s="94">
        <f>'IDT-1 Calculation'!DG66</f>
        <v>35.466000000000001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-92.706999999999994</v>
      </c>
      <c r="G66" s="99">
        <f t="shared" si="0"/>
        <v>0</v>
      </c>
    </row>
    <row r="67" spans="1:7">
      <c r="A67" s="98" t="s">
        <v>109</v>
      </c>
      <c r="B67" s="94">
        <f>'IDT-1 Calculation'!DF67</f>
        <v>87.668000000000006</v>
      </c>
      <c r="C67" s="94">
        <f>'IDT-1 Calculation'!DG67</f>
        <v>54.319000000000003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-141.98700000000002</v>
      </c>
      <c r="G67" s="99">
        <f t="shared" si="0"/>
        <v>0</v>
      </c>
    </row>
    <row r="68" spans="1:7">
      <c r="A68" s="98" t="s">
        <v>110</v>
      </c>
      <c r="B68" s="94">
        <f>'IDT-1 Calculation'!DF68</f>
        <v>265</v>
      </c>
      <c r="C68" s="94">
        <f>'IDT-1 Calculation'!DG68</f>
        <v>75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-340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238.875</v>
      </c>
      <c r="C69" s="94">
        <f>'IDT-1 Calculation'!DG69</f>
        <v>100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-338.875</v>
      </c>
      <c r="G69" s="99">
        <f t="shared" si="1"/>
        <v>0</v>
      </c>
    </row>
    <row r="70" spans="1:7">
      <c r="A70" s="98" t="s">
        <v>112</v>
      </c>
      <c r="B70" s="94">
        <f>'IDT-1 Calculation'!DF70</f>
        <v>194.86699999999999</v>
      </c>
      <c r="C70" s="94">
        <f>'IDT-1 Calculation'!DG70</f>
        <v>120.738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-315.60500000000002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198.37</v>
      </c>
      <c r="C71" s="94">
        <f>'IDT-1 Calculation'!DG71</f>
        <v>122.90900000000001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-321.279</v>
      </c>
      <c r="G71" s="99">
        <f t="shared" si="1"/>
        <v>0</v>
      </c>
    </row>
    <row r="72" spans="1:7">
      <c r="A72" s="98" t="s">
        <v>114</v>
      </c>
      <c r="B72" s="94">
        <f>'IDT-1 Calculation'!DF72</f>
        <v>196.191</v>
      </c>
      <c r="C72" s="94">
        <f>'IDT-1 Calculation'!DG72</f>
        <v>121.559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-317.75</v>
      </c>
      <c r="G72" s="99">
        <f t="shared" si="1"/>
        <v>0</v>
      </c>
    </row>
    <row r="73" spans="1:7">
      <c r="A73" s="98" t="s">
        <v>115</v>
      </c>
      <c r="B73" s="94">
        <f>'IDT-1 Calculation'!DF73</f>
        <v>196.15299999999999</v>
      </c>
      <c r="C73" s="94">
        <f>'IDT-1 Calculation'!DG73</f>
        <v>121.535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-317.68799999999999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199.51300000000001</v>
      </c>
      <c r="C74" s="94">
        <f>'IDT-1 Calculation'!DG74</f>
        <v>123.617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-323.13</v>
      </c>
      <c r="G74" s="99">
        <f t="shared" si="1"/>
        <v>0</v>
      </c>
    </row>
    <row r="75" spans="1:7">
      <c r="A75" s="98" t="s">
        <v>117</v>
      </c>
      <c r="B75" s="94">
        <f>'IDT-1 Calculation'!DF75</f>
        <v>211.976</v>
      </c>
      <c r="C75" s="94">
        <f>'IDT-1 Calculation'!DG75</f>
        <v>131.339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-343.315</v>
      </c>
      <c r="G75" s="99">
        <f t="shared" si="1"/>
        <v>0</v>
      </c>
    </row>
    <row r="76" spans="1:7">
      <c r="A76" s="98" t="s">
        <v>118</v>
      </c>
      <c r="B76" s="94">
        <f>'IDT-1 Calculation'!DF76</f>
        <v>224.245</v>
      </c>
      <c r="C76" s="94">
        <f>'IDT-1 Calculation'!DG76</f>
        <v>138.94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-363.185</v>
      </c>
      <c r="G76" s="99">
        <f t="shared" si="1"/>
        <v>0</v>
      </c>
    </row>
    <row r="77" spans="1:7">
      <c r="A77" s="98" t="s">
        <v>119</v>
      </c>
      <c r="B77" s="94">
        <f>'IDT-1 Calculation'!DF77</f>
        <v>223.04400000000001</v>
      </c>
      <c r="C77" s="94">
        <f>'IDT-1 Calculation'!DG77</f>
        <v>138.196</v>
      </c>
      <c r="D77" s="94">
        <f>'IDT-1 Calculation'!DH77</f>
        <v>0</v>
      </c>
      <c r="E77" s="94">
        <f>'IDT-1 Calculation'!DI77</f>
        <v>0</v>
      </c>
      <c r="F77" s="94">
        <f>'IDT-1 Calculation'!DJ77</f>
        <v>-361.24</v>
      </c>
      <c r="G77" s="99">
        <f t="shared" si="1"/>
        <v>0</v>
      </c>
    </row>
    <row r="78" spans="1:7">
      <c r="A78" s="98" t="s">
        <v>120</v>
      </c>
      <c r="B78" s="94">
        <f>'IDT-1 Calculation'!DF78</f>
        <v>229.41</v>
      </c>
      <c r="C78" s="94">
        <f>'IDT-1 Calculation'!DG78</f>
        <v>142.13999999999999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-371.54999999999995</v>
      </c>
      <c r="G78" s="99">
        <f t="shared" si="1"/>
        <v>0</v>
      </c>
    </row>
    <row r="79" spans="1:7">
      <c r="A79" s="98" t="s">
        <v>121</v>
      </c>
      <c r="B79" s="94">
        <f>'IDT-1 Calculation'!DF79</f>
        <v>234.54400000000001</v>
      </c>
      <c r="C79" s="94">
        <f>'IDT-1 Calculation'!DG79</f>
        <v>145.321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-379.86500000000001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240.45599999999999</v>
      </c>
      <c r="C80" s="94">
        <f>'IDT-1 Calculation'!DG80</f>
        <v>148.98400000000001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-389.44</v>
      </c>
      <c r="G80" s="99">
        <f t="shared" si="1"/>
        <v>0</v>
      </c>
    </row>
    <row r="81" spans="1:7">
      <c r="A81" s="98" t="s">
        <v>123</v>
      </c>
      <c r="B81" s="94">
        <f>'IDT-1 Calculation'!DF81</f>
        <v>235.221</v>
      </c>
      <c r="C81" s="94">
        <f>'IDT-1 Calculation'!DG81</f>
        <v>145.74100000000001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-380.96199999999999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244.202</v>
      </c>
      <c r="C82" s="94">
        <f>'IDT-1 Calculation'!DG82</f>
        <v>151.30600000000001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-395.50800000000004</v>
      </c>
      <c r="G82" s="99">
        <f t="shared" si="1"/>
        <v>0</v>
      </c>
    </row>
    <row r="83" spans="1:7">
      <c r="A83" s="98" t="s">
        <v>125</v>
      </c>
      <c r="B83" s="94">
        <f>'IDT-1 Calculation'!DF83</f>
        <v>103.29600000000001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-103.29600000000001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119.79600000000001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-119.79600000000001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127.414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-127.414</v>
      </c>
      <c r="G85" s="99">
        <f t="shared" si="1"/>
        <v>0</v>
      </c>
    </row>
    <row r="86" spans="1:7">
      <c r="A86" s="98" t="s">
        <v>128</v>
      </c>
      <c r="B86" s="94">
        <f>'IDT-1 Calculation'!DF86</f>
        <v>150.25700000000001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-150.25700000000001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173.47300000000001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-173.47300000000001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177.417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-177.417</v>
      </c>
      <c r="G88" s="99">
        <f t="shared" si="1"/>
        <v>0</v>
      </c>
    </row>
    <row r="89" spans="1:7">
      <c r="A89" s="98" t="s">
        <v>131</v>
      </c>
      <c r="B89" s="94">
        <f>'IDT-1 Calculation'!DF89</f>
        <v>170.99799999999999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-170.99799999999999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171.58799999999999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-171.58799999999999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174.084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-174.084</v>
      </c>
      <c r="G91" s="99">
        <f t="shared" si="1"/>
        <v>0</v>
      </c>
    </row>
    <row r="92" spans="1:7">
      <c r="A92" s="98" t="s">
        <v>134</v>
      </c>
      <c r="B92" s="94">
        <f>'IDT-1 Calculation'!DF92</f>
        <v>184.38399999999999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-184.38399999999999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190.01400000000001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-190.01400000000001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196.60400000000001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-196.60400000000001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146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-146</v>
      </c>
      <c r="G95" s="99">
        <f t="shared" si="1"/>
        <v>0</v>
      </c>
    </row>
    <row r="96" spans="1:7">
      <c r="A96" s="98" t="s">
        <v>138</v>
      </c>
      <c r="B96" s="94">
        <f>'IDT-1 Calculation'!DF96</f>
        <v>124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-124</v>
      </c>
      <c r="G96" s="99">
        <f t="shared" si="1"/>
        <v>0</v>
      </c>
    </row>
    <row r="97" spans="1:7">
      <c r="A97" s="98" t="s">
        <v>139</v>
      </c>
      <c r="B97" s="94">
        <f>'IDT-1 Calculation'!DF97</f>
        <v>100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79</v>
      </c>
      <c r="C98" s="107">
        <f>'IDT-1 Calculation'!DG98</f>
        <v>-8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2.4614079999999996</v>
      </c>
      <c r="C99" s="110">
        <f>SUM(C3:C98)/4000</f>
        <v>0.44494449999999997</v>
      </c>
      <c r="D99" s="110">
        <f>SUM(D3:D98)/4000</f>
        <v>0</v>
      </c>
      <c r="E99" s="110">
        <f>SUM(E3:E98)/4000</f>
        <v>0</v>
      </c>
      <c r="F99" s="110">
        <f>SUM(F3:F98)/4000</f>
        <v>-2.9063525000000001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4.79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4.79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4.79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4.79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4.79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4.79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4.79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4.79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4.79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4.79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4.79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4.79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4.79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4.79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4.79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4.79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4.79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4.79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4.79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4.79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4.79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4.79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4.79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4.79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4.79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4.79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4.79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4.79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4.79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4.79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4.79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4.79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4.79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4.79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4.79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4.79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4.79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4.79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4.79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4.79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4.79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4.79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4.79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4.79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4.79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4.79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4.79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4.79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4.79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4.79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4.79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4.79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4.79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4.79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4.79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4.79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4.79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4.79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4.79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4.79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4.79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4.79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4.79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4.79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7.3</v>
      </c>
      <c r="AP67" s="196">
        <v>4.79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7.3</v>
      </c>
      <c r="AP68" s="196">
        <v>4.79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0.99</v>
      </c>
      <c r="AL69" s="196">
        <v>0</v>
      </c>
      <c r="AM69" s="196">
        <v>0</v>
      </c>
      <c r="AN69" s="196">
        <v>0</v>
      </c>
      <c r="AO69" s="196">
        <v>7.3</v>
      </c>
      <c r="AP69" s="196">
        <v>4.79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0.99</v>
      </c>
      <c r="AL70" s="196">
        <v>0</v>
      </c>
      <c r="AM70" s="196">
        <v>0</v>
      </c>
      <c r="AN70" s="196">
        <v>0</v>
      </c>
      <c r="AO70" s="196">
        <v>7.3</v>
      </c>
      <c r="AP70" s="196">
        <v>4.79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7.3</v>
      </c>
      <c r="AP71" s="196">
        <v>4.79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7.3</v>
      </c>
      <c r="AP72" s="196">
        <v>4.79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7.3</v>
      </c>
      <c r="AP73" s="196">
        <v>9.58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0.9</v>
      </c>
      <c r="AL74" s="196">
        <v>0</v>
      </c>
      <c r="AM74" s="196">
        <v>0</v>
      </c>
      <c r="AN74" s="196">
        <v>0</v>
      </c>
      <c r="AO74" s="196">
        <v>7.3</v>
      </c>
      <c r="AP74" s="196">
        <v>9.58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0.82</v>
      </c>
      <c r="AL75" s="196">
        <v>0</v>
      </c>
      <c r="AM75" s="196">
        <v>0</v>
      </c>
      <c r="AN75" s="196">
        <v>0</v>
      </c>
      <c r="AO75" s="196">
        <v>7.3</v>
      </c>
      <c r="AP75" s="196">
        <v>9.58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0.81</v>
      </c>
      <c r="AL76" s="196">
        <v>0</v>
      </c>
      <c r="AM76" s="196">
        <v>0</v>
      </c>
      <c r="AN76" s="196">
        <v>0</v>
      </c>
      <c r="AO76" s="196">
        <v>7.3</v>
      </c>
      <c r="AP76" s="196">
        <v>9.58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0.81</v>
      </c>
      <c r="AL77" s="196">
        <v>0</v>
      </c>
      <c r="AM77" s="196">
        <v>0</v>
      </c>
      <c r="AN77" s="196">
        <v>0</v>
      </c>
      <c r="AO77" s="196">
        <v>7.3</v>
      </c>
      <c r="AP77" s="196">
        <v>9.58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0.82</v>
      </c>
      <c r="AL78" s="196">
        <v>0</v>
      </c>
      <c r="AM78" s="196">
        <v>0</v>
      </c>
      <c r="AN78" s="196">
        <v>0</v>
      </c>
      <c r="AO78" s="196">
        <v>7.3</v>
      </c>
      <c r="AP78" s="196">
        <v>9.58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-4.51</v>
      </c>
      <c r="AL79" s="196">
        <v>0</v>
      </c>
      <c r="AM79" s="196">
        <v>0</v>
      </c>
      <c r="AN79" s="196">
        <v>0</v>
      </c>
      <c r="AO79" s="196">
        <v>7.3</v>
      </c>
      <c r="AP79" s="196">
        <v>9.58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-4.16</v>
      </c>
      <c r="AL80" s="196">
        <v>0</v>
      </c>
      <c r="AM80" s="196">
        <v>0</v>
      </c>
      <c r="AN80" s="196">
        <v>0</v>
      </c>
      <c r="AO80" s="196">
        <v>7.3</v>
      </c>
      <c r="AP80" s="196">
        <v>9.58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-3.76</v>
      </c>
      <c r="AL81" s="196">
        <v>0</v>
      </c>
      <c r="AM81" s="196">
        <v>0</v>
      </c>
      <c r="AN81" s="196">
        <v>0</v>
      </c>
      <c r="AO81" s="196">
        <v>7.3</v>
      </c>
      <c r="AP81" s="196">
        <v>9.58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-3.66</v>
      </c>
      <c r="AL82" s="196">
        <v>0</v>
      </c>
      <c r="AM82" s="196">
        <v>0</v>
      </c>
      <c r="AN82" s="196">
        <v>0</v>
      </c>
      <c r="AO82" s="196">
        <v>7.3</v>
      </c>
      <c r="AP82" s="196">
        <v>9.58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-3.66</v>
      </c>
      <c r="AL83" s="196">
        <v>0</v>
      </c>
      <c r="AM83" s="196">
        <v>0</v>
      </c>
      <c r="AN83" s="196">
        <v>0</v>
      </c>
      <c r="AO83" s="196">
        <v>7.3</v>
      </c>
      <c r="AP83" s="196">
        <v>9.58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-3.16</v>
      </c>
      <c r="AL84" s="196">
        <v>0</v>
      </c>
      <c r="AM84" s="196">
        <v>0</v>
      </c>
      <c r="AN84" s="196">
        <v>0</v>
      </c>
      <c r="AO84" s="196">
        <v>7.3</v>
      </c>
      <c r="AP84" s="196">
        <v>9.58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-3.16</v>
      </c>
      <c r="AL85" s="196">
        <v>0</v>
      </c>
      <c r="AM85" s="196">
        <v>0</v>
      </c>
      <c r="AN85" s="196">
        <v>0</v>
      </c>
      <c r="AO85" s="196">
        <v>7.3</v>
      </c>
      <c r="AP85" s="196">
        <v>9.58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-3.16</v>
      </c>
      <c r="AL86" s="196">
        <v>0</v>
      </c>
      <c r="AM86" s="196">
        <v>0</v>
      </c>
      <c r="AN86" s="196">
        <v>0</v>
      </c>
      <c r="AO86" s="196">
        <v>7.3</v>
      </c>
      <c r="AP86" s="196">
        <v>9.58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9.58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9.58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9.58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9.58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9.58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9.58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9.58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9.58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9.58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9.58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9.58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9.58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1.1330000000000038E-2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0.14609500000000006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29.18</v>
      </c>
      <c r="AP3" s="196">
        <v>19.149999999999999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29.18</v>
      </c>
      <c r="AP4" s="196">
        <v>19.149999999999999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29.18</v>
      </c>
      <c r="AP5" s="196">
        <v>19.149999999999999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29.18</v>
      </c>
      <c r="AP6" s="196">
        <v>19.149999999999999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29.18</v>
      </c>
      <c r="AP7" s="196">
        <v>19.149999999999999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29.18</v>
      </c>
      <c r="AP8" s="196">
        <v>19.149999999999999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29.18</v>
      </c>
      <c r="AP9" s="196">
        <v>19.149999999999999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29.18</v>
      </c>
      <c r="AP10" s="196">
        <v>19.149999999999999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29.18</v>
      </c>
      <c r="AP11" s="196">
        <v>19.149999999999999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29.18</v>
      </c>
      <c r="AP12" s="196">
        <v>19.149999999999999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29.18</v>
      </c>
      <c r="AP13" s="196">
        <v>19.149999999999999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29.18</v>
      </c>
      <c r="AP14" s="196">
        <v>19.149999999999999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29.18</v>
      </c>
      <c r="AP15" s="196">
        <v>19.149999999999999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29.18</v>
      </c>
      <c r="AP16" s="196">
        <v>19.149999999999999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29.18</v>
      </c>
      <c r="AP17" s="196">
        <v>19.149999999999999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29.18</v>
      </c>
      <c r="AP18" s="196">
        <v>19.149999999999999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29.18</v>
      </c>
      <c r="AP19" s="196">
        <v>19.149999999999999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29.18</v>
      </c>
      <c r="AP20" s="196">
        <v>19.149999999999999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29.18</v>
      </c>
      <c r="AP21" s="196">
        <v>19.149999999999999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29.18</v>
      </c>
      <c r="AP22" s="196">
        <v>19.149999999999999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29.18</v>
      </c>
      <c r="AP23" s="196">
        <v>19.149999999999999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29.18</v>
      </c>
      <c r="AP24" s="196">
        <v>19.149999999999999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29.18</v>
      </c>
      <c r="AP25" s="196">
        <v>19.149999999999999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29.18</v>
      </c>
      <c r="AP26" s="196">
        <v>19.149999999999999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29.18</v>
      </c>
      <c r="AP27" s="196">
        <v>19.149999999999999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29.18</v>
      </c>
      <c r="AP28" s="196">
        <v>19.149999999999999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29.18</v>
      </c>
      <c r="AP29" s="196">
        <v>19.149999999999999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29.18</v>
      </c>
      <c r="AP30" s="196">
        <v>19.149999999999999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29.18</v>
      </c>
      <c r="AP31" s="196">
        <v>19.149999999999999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29.18</v>
      </c>
      <c r="AP32" s="196">
        <v>19.149999999999999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29.18</v>
      </c>
      <c r="AP33" s="196">
        <v>19.149999999999999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29.18</v>
      </c>
      <c r="AP34" s="196">
        <v>19.149999999999999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29.18</v>
      </c>
      <c r="AP35" s="196">
        <v>19.149999999999999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29.18</v>
      </c>
      <c r="AP36" s="196">
        <v>19.149999999999999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29.18</v>
      </c>
      <c r="AP37" s="196">
        <v>19.149999999999999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29.18</v>
      </c>
      <c r="AP38" s="196">
        <v>19.149999999999999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29.18</v>
      </c>
      <c r="AP39" s="196">
        <v>19.149999999999999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29.18</v>
      </c>
      <c r="AP40" s="196">
        <v>19.149999999999999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29.18</v>
      </c>
      <c r="AP41" s="196">
        <v>19.149999999999999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29.18</v>
      </c>
      <c r="AP42" s="196">
        <v>19.149999999999999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29.18</v>
      </c>
      <c r="AP43" s="196">
        <v>19.149999999999999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29.18</v>
      </c>
      <c r="AP44" s="196">
        <v>19.149999999999999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29.18</v>
      </c>
      <c r="AP45" s="196">
        <v>19.149999999999999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29.18</v>
      </c>
      <c r="AP46" s="196">
        <v>19.149999999999999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29.18</v>
      </c>
      <c r="AP47" s="196">
        <v>19.149999999999999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29.18</v>
      </c>
      <c r="AP48" s="196">
        <v>19.149999999999999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29.18</v>
      </c>
      <c r="AP49" s="196">
        <v>19.149999999999999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29.18</v>
      </c>
      <c r="AP50" s="196">
        <v>19.149999999999999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29.18</v>
      </c>
      <c r="AP51" s="196">
        <v>19.149999999999999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29.18</v>
      </c>
      <c r="AP52" s="196">
        <v>19.149999999999999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29.18</v>
      </c>
      <c r="AP53" s="196">
        <v>19.149999999999999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29.18</v>
      </c>
      <c r="AP54" s="196">
        <v>19.149999999999999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29.18</v>
      </c>
      <c r="AP55" s="196">
        <v>19.149999999999999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29.18</v>
      </c>
      <c r="AP56" s="196">
        <v>19.149999999999999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29.18</v>
      </c>
      <c r="AP57" s="196">
        <v>19.149999999999999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29.18</v>
      </c>
      <c r="AP58" s="196">
        <v>19.149999999999999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29.18</v>
      </c>
      <c r="AP59" s="196">
        <v>19.149999999999999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29.18</v>
      </c>
      <c r="AP60" s="196">
        <v>19.149999999999999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29.18</v>
      </c>
      <c r="AP61" s="196">
        <v>19.149999999999999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29.18</v>
      </c>
      <c r="AP62" s="196">
        <v>19.149999999999999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29.18</v>
      </c>
      <c r="AP63" s="196">
        <v>19.149999999999999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29.18</v>
      </c>
      <c r="AP64" s="196">
        <v>19.149999999999999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29.18</v>
      </c>
      <c r="AP65" s="196">
        <v>19.149999999999999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29.18</v>
      </c>
      <c r="AP66" s="196">
        <v>19.149999999999999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29.18</v>
      </c>
      <c r="AP67" s="196">
        <v>19.149999999999999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29.18</v>
      </c>
      <c r="AP68" s="196">
        <v>19.149999999999999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1.07</v>
      </c>
      <c r="AL69" s="196">
        <v>0</v>
      </c>
      <c r="AM69" s="196">
        <v>0</v>
      </c>
      <c r="AN69" s="196">
        <v>0</v>
      </c>
      <c r="AO69" s="196">
        <v>29.18</v>
      </c>
      <c r="AP69" s="196">
        <v>19.149999999999999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1.07</v>
      </c>
      <c r="AL70" s="196">
        <v>0</v>
      </c>
      <c r="AM70" s="196">
        <v>0</v>
      </c>
      <c r="AN70" s="196">
        <v>0</v>
      </c>
      <c r="AO70" s="196">
        <v>29.18</v>
      </c>
      <c r="AP70" s="196">
        <v>19.149999999999999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1.07</v>
      </c>
      <c r="AL71" s="196">
        <v>0</v>
      </c>
      <c r="AM71" s="196">
        <v>0</v>
      </c>
      <c r="AN71" s="196">
        <v>0</v>
      </c>
      <c r="AO71" s="196">
        <v>29.18</v>
      </c>
      <c r="AP71" s="196">
        <v>19.149999999999999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1.07</v>
      </c>
      <c r="AL72" s="196">
        <v>0</v>
      </c>
      <c r="AM72" s="196">
        <v>0</v>
      </c>
      <c r="AN72" s="196">
        <v>0</v>
      </c>
      <c r="AO72" s="196">
        <v>29.18</v>
      </c>
      <c r="AP72" s="196">
        <v>19.149999999999999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1.07</v>
      </c>
      <c r="AL73" s="196">
        <v>0</v>
      </c>
      <c r="AM73" s="196">
        <v>0</v>
      </c>
      <c r="AN73" s="196">
        <v>0</v>
      </c>
      <c r="AO73" s="196">
        <v>29.18</v>
      </c>
      <c r="AP73" s="196">
        <v>38.299999999999997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1.07</v>
      </c>
      <c r="AL74" s="196">
        <v>0</v>
      </c>
      <c r="AM74" s="196">
        <v>0</v>
      </c>
      <c r="AN74" s="196">
        <v>0</v>
      </c>
      <c r="AO74" s="196">
        <v>29.18</v>
      </c>
      <c r="AP74" s="196">
        <v>38.299999999999997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29.18</v>
      </c>
      <c r="AP75" s="196">
        <v>38.299999999999997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29.18</v>
      </c>
      <c r="AP76" s="196">
        <v>38.299999999999997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29.18</v>
      </c>
      <c r="AP77" s="196">
        <v>38.299999999999997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29.18</v>
      </c>
      <c r="AP78" s="196">
        <v>38.299999999999997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29.18</v>
      </c>
      <c r="AP79" s="196">
        <v>38.299999999999997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29.18</v>
      </c>
      <c r="AP80" s="196">
        <v>38.299999999999997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29.18</v>
      </c>
      <c r="AP81" s="196">
        <v>38.299999999999997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29.18</v>
      </c>
      <c r="AP82" s="196">
        <v>38.299999999999997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29.18</v>
      </c>
      <c r="AP83" s="196">
        <v>38.299999999999997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29.18</v>
      </c>
      <c r="AP84" s="196">
        <v>38.299999999999997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29.18</v>
      </c>
      <c r="AP85" s="196">
        <v>38.299999999999997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29.18</v>
      </c>
      <c r="AP86" s="196">
        <v>38.299999999999997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29.18</v>
      </c>
      <c r="AP87" s="196">
        <v>38.299999999999997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29.18</v>
      </c>
      <c r="AP88" s="196">
        <v>38.299999999999997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29.18</v>
      </c>
      <c r="AP89" s="196">
        <v>38.299999999999997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29.18</v>
      </c>
      <c r="AP90" s="196">
        <v>38.299999999999997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29.18</v>
      </c>
      <c r="AP91" s="196">
        <v>38.299999999999997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29.18</v>
      </c>
      <c r="AP92" s="196">
        <v>38.299999999999997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29.18</v>
      </c>
      <c r="AP93" s="196">
        <v>38.299999999999997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29.18</v>
      </c>
      <c r="AP94" s="196">
        <v>38.299999999999997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29.18</v>
      </c>
      <c r="AP95" s="196">
        <v>38.299999999999997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29.18</v>
      </c>
      <c r="AP96" s="196">
        <v>38.299999999999997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29.18</v>
      </c>
      <c r="AP97" s="196">
        <v>38.299999999999997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29.18</v>
      </c>
      <c r="AP98" s="196">
        <v>38.299999999999997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5.2414999999999934E-2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0.58407500000000023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20.49</v>
      </c>
      <c r="G3" s="196">
        <v>0</v>
      </c>
      <c r="H3" s="196">
        <v>0</v>
      </c>
      <c r="I3" s="196">
        <v>0</v>
      </c>
      <c r="J3" s="196">
        <v>0</v>
      </c>
      <c r="K3" s="196">
        <v>0.16</v>
      </c>
      <c r="L3" s="196">
        <v>271.05</v>
      </c>
      <c r="M3" s="196">
        <v>0.46</v>
      </c>
      <c r="N3" s="196">
        <v>1.21</v>
      </c>
      <c r="O3" s="196">
        <v>0</v>
      </c>
      <c r="P3" s="196">
        <v>0.9</v>
      </c>
      <c r="Q3" s="196">
        <v>2.46</v>
      </c>
      <c r="R3" s="196">
        <v>0.34</v>
      </c>
      <c r="S3" s="196">
        <v>4.2300000000000004</v>
      </c>
      <c r="T3" s="196">
        <v>0</v>
      </c>
      <c r="U3" s="196">
        <v>0.85</v>
      </c>
      <c r="V3" s="196">
        <v>0.21</v>
      </c>
      <c r="W3" s="196">
        <v>0.46</v>
      </c>
      <c r="X3" s="196">
        <v>1</v>
      </c>
      <c r="Y3" s="196">
        <v>0</v>
      </c>
      <c r="Z3" s="196">
        <v>2.58</v>
      </c>
      <c r="AA3" s="196">
        <v>0.78</v>
      </c>
      <c r="AB3" s="196">
        <v>0</v>
      </c>
      <c r="AC3" s="196">
        <v>0.46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87.01</v>
      </c>
      <c r="AP3" s="196">
        <v>57.1</v>
      </c>
      <c r="AQ3" s="196">
        <v>0</v>
      </c>
      <c r="AR3" s="196">
        <v>0</v>
      </c>
      <c r="AS3" s="196">
        <v>0</v>
      </c>
      <c r="AT3" s="196">
        <v>26.9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20.49</v>
      </c>
      <c r="G4" s="196">
        <v>0</v>
      </c>
      <c r="H4" s="196">
        <v>0</v>
      </c>
      <c r="I4" s="196">
        <v>0</v>
      </c>
      <c r="J4" s="196">
        <v>0</v>
      </c>
      <c r="K4" s="196">
        <v>0.16</v>
      </c>
      <c r="L4" s="196">
        <v>271.05</v>
      </c>
      <c r="M4" s="196">
        <v>0.46</v>
      </c>
      <c r="N4" s="196">
        <v>1.21</v>
      </c>
      <c r="O4" s="196">
        <v>0</v>
      </c>
      <c r="P4" s="196">
        <v>0.9</v>
      </c>
      <c r="Q4" s="196">
        <v>3.06</v>
      </c>
      <c r="R4" s="196">
        <v>0.34</v>
      </c>
      <c r="S4" s="196">
        <v>4.2300000000000004</v>
      </c>
      <c r="T4" s="196">
        <v>0</v>
      </c>
      <c r="U4" s="196">
        <v>0.85</v>
      </c>
      <c r="V4" s="196">
        <v>0.21</v>
      </c>
      <c r="W4" s="196">
        <v>0.46</v>
      </c>
      <c r="X4" s="196">
        <v>1</v>
      </c>
      <c r="Y4" s="196">
        <v>0</v>
      </c>
      <c r="Z4" s="196">
        <v>2.58</v>
      </c>
      <c r="AA4" s="196">
        <v>0.78</v>
      </c>
      <c r="AB4" s="196">
        <v>0</v>
      </c>
      <c r="AC4" s="196">
        <v>0.46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87.01</v>
      </c>
      <c r="AP4" s="196">
        <v>57.1</v>
      </c>
      <c r="AQ4" s="196">
        <v>0</v>
      </c>
      <c r="AR4" s="196">
        <v>0</v>
      </c>
      <c r="AS4" s="196">
        <v>0</v>
      </c>
      <c r="AT4" s="196">
        <v>26.9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20.49</v>
      </c>
      <c r="G5" s="196">
        <v>0</v>
      </c>
      <c r="H5" s="196">
        <v>0</v>
      </c>
      <c r="I5" s="196">
        <v>0</v>
      </c>
      <c r="J5" s="196">
        <v>0</v>
      </c>
      <c r="K5" s="196">
        <v>0.16</v>
      </c>
      <c r="L5" s="196">
        <v>271.05</v>
      </c>
      <c r="M5" s="196">
        <v>0.46</v>
      </c>
      <c r="N5" s="196">
        <v>1.21</v>
      </c>
      <c r="O5" s="196">
        <v>0</v>
      </c>
      <c r="P5" s="196">
        <v>0.9</v>
      </c>
      <c r="Q5" s="196">
        <v>3.06</v>
      </c>
      <c r="R5" s="196">
        <v>0.34</v>
      </c>
      <c r="S5" s="196">
        <v>4.2300000000000004</v>
      </c>
      <c r="T5" s="196">
        <v>0</v>
      </c>
      <c r="U5" s="196">
        <v>0.85</v>
      </c>
      <c r="V5" s="196">
        <v>0.21</v>
      </c>
      <c r="W5" s="196">
        <v>0.46</v>
      </c>
      <c r="X5" s="196">
        <v>1</v>
      </c>
      <c r="Y5" s="196">
        <v>0</v>
      </c>
      <c r="Z5" s="196">
        <v>2.58</v>
      </c>
      <c r="AA5" s="196">
        <v>0.78</v>
      </c>
      <c r="AB5" s="196">
        <v>0</v>
      </c>
      <c r="AC5" s="196">
        <v>0.46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87.01</v>
      </c>
      <c r="AP5" s="196">
        <v>57.1</v>
      </c>
      <c r="AQ5" s="196">
        <v>0</v>
      </c>
      <c r="AR5" s="196">
        <v>0</v>
      </c>
      <c r="AS5" s="196">
        <v>0</v>
      </c>
      <c r="AT5" s="196">
        <v>26.9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20.49</v>
      </c>
      <c r="G6" s="196">
        <v>0</v>
      </c>
      <c r="H6" s="196">
        <v>0</v>
      </c>
      <c r="I6" s="196">
        <v>0</v>
      </c>
      <c r="J6" s="196">
        <v>0</v>
      </c>
      <c r="K6" s="196">
        <v>0.16</v>
      </c>
      <c r="L6" s="196">
        <v>271.05</v>
      </c>
      <c r="M6" s="196">
        <v>0.46</v>
      </c>
      <c r="N6" s="196">
        <v>1.21</v>
      </c>
      <c r="O6" s="196">
        <v>0</v>
      </c>
      <c r="P6" s="196">
        <v>0.9</v>
      </c>
      <c r="Q6" s="196">
        <v>3.06</v>
      </c>
      <c r="R6" s="196">
        <v>0.34</v>
      </c>
      <c r="S6" s="196">
        <v>4.2300000000000004</v>
      </c>
      <c r="T6" s="196">
        <v>0</v>
      </c>
      <c r="U6" s="196">
        <v>0.85</v>
      </c>
      <c r="V6" s="196">
        <v>0.21</v>
      </c>
      <c r="W6" s="196">
        <v>0.46</v>
      </c>
      <c r="X6" s="196">
        <v>1</v>
      </c>
      <c r="Y6" s="196">
        <v>0</v>
      </c>
      <c r="Z6" s="196">
        <v>2.58</v>
      </c>
      <c r="AA6" s="196">
        <v>0.78</v>
      </c>
      <c r="AB6" s="196">
        <v>0</v>
      </c>
      <c r="AC6" s="196">
        <v>0.46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87.01</v>
      </c>
      <c r="AP6" s="196">
        <v>57.1</v>
      </c>
      <c r="AQ6" s="196">
        <v>0</v>
      </c>
      <c r="AR6" s="196">
        <v>0</v>
      </c>
      <c r="AS6" s="196">
        <v>0</v>
      </c>
      <c r="AT6" s="196">
        <v>26.9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20.66</v>
      </c>
      <c r="G7" s="196">
        <v>0</v>
      </c>
      <c r="H7" s="196">
        <v>0</v>
      </c>
      <c r="I7" s="196">
        <v>0</v>
      </c>
      <c r="J7" s="196">
        <v>0</v>
      </c>
      <c r="K7" s="196">
        <v>0.16</v>
      </c>
      <c r="L7" s="196">
        <v>271.05</v>
      </c>
      <c r="M7" s="196">
        <v>0.46</v>
      </c>
      <c r="N7" s="196">
        <v>1.21</v>
      </c>
      <c r="O7" s="196">
        <v>0</v>
      </c>
      <c r="P7" s="196">
        <v>0.9</v>
      </c>
      <c r="Q7" s="196">
        <v>3.06</v>
      </c>
      <c r="R7" s="196">
        <v>0</v>
      </c>
      <c r="S7" s="196">
        <v>4.2300000000000004</v>
      </c>
      <c r="T7" s="196">
        <v>0</v>
      </c>
      <c r="U7" s="196">
        <v>0.85</v>
      </c>
      <c r="V7" s="196">
        <v>0.21</v>
      </c>
      <c r="W7" s="196">
        <v>0.46</v>
      </c>
      <c r="X7" s="196">
        <v>1</v>
      </c>
      <c r="Y7" s="196">
        <v>0</v>
      </c>
      <c r="Z7" s="196">
        <v>2.58</v>
      </c>
      <c r="AA7" s="196">
        <v>0.78</v>
      </c>
      <c r="AB7" s="196">
        <v>0</v>
      </c>
      <c r="AC7" s="196">
        <v>0.46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87.01</v>
      </c>
      <c r="AP7" s="196">
        <v>57.1</v>
      </c>
      <c r="AQ7" s="196">
        <v>0</v>
      </c>
      <c r="AR7" s="196">
        <v>0</v>
      </c>
      <c r="AS7" s="196">
        <v>0</v>
      </c>
      <c r="AT7" s="196">
        <v>26.9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20.66</v>
      </c>
      <c r="G8" s="196">
        <v>0</v>
      </c>
      <c r="H8" s="196">
        <v>0</v>
      </c>
      <c r="I8" s="196">
        <v>0</v>
      </c>
      <c r="J8" s="196">
        <v>0</v>
      </c>
      <c r="K8" s="196">
        <v>0.16</v>
      </c>
      <c r="L8" s="196">
        <v>271.05</v>
      </c>
      <c r="M8" s="196">
        <v>0.46</v>
      </c>
      <c r="N8" s="196">
        <v>1.21</v>
      </c>
      <c r="O8" s="196">
        <v>0</v>
      </c>
      <c r="P8" s="196">
        <v>0.9</v>
      </c>
      <c r="Q8" s="196">
        <v>3.06</v>
      </c>
      <c r="R8" s="196">
        <v>0</v>
      </c>
      <c r="S8" s="196">
        <v>4.2300000000000004</v>
      </c>
      <c r="T8" s="196">
        <v>0</v>
      </c>
      <c r="U8" s="196">
        <v>0.85</v>
      </c>
      <c r="V8" s="196">
        <v>0.21</v>
      </c>
      <c r="W8" s="196">
        <v>0.46</v>
      </c>
      <c r="X8" s="196">
        <v>1</v>
      </c>
      <c r="Y8" s="196">
        <v>0</v>
      </c>
      <c r="Z8" s="196">
        <v>2.58</v>
      </c>
      <c r="AA8" s="196">
        <v>0.78</v>
      </c>
      <c r="AB8" s="196">
        <v>0</v>
      </c>
      <c r="AC8" s="196">
        <v>0.46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87.01</v>
      </c>
      <c r="AP8" s="196">
        <v>57.1</v>
      </c>
      <c r="AQ8" s="196">
        <v>0</v>
      </c>
      <c r="AR8" s="196">
        <v>0</v>
      </c>
      <c r="AS8" s="196">
        <v>0</v>
      </c>
      <c r="AT8" s="196">
        <v>26.9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20.66</v>
      </c>
      <c r="G9" s="196">
        <v>0</v>
      </c>
      <c r="H9" s="196">
        <v>0</v>
      </c>
      <c r="I9" s="196">
        <v>0</v>
      </c>
      <c r="J9" s="196">
        <v>0</v>
      </c>
      <c r="K9" s="196">
        <v>0.16</v>
      </c>
      <c r="L9" s="196">
        <v>271.05</v>
      </c>
      <c r="M9" s="196">
        <v>0.46</v>
      </c>
      <c r="N9" s="196">
        <v>1.21</v>
      </c>
      <c r="O9" s="196">
        <v>0</v>
      </c>
      <c r="P9" s="196">
        <v>0.9</v>
      </c>
      <c r="Q9" s="196">
        <v>3.06</v>
      </c>
      <c r="R9" s="196">
        <v>0</v>
      </c>
      <c r="S9" s="196">
        <v>4.2300000000000004</v>
      </c>
      <c r="T9" s="196">
        <v>0</v>
      </c>
      <c r="U9" s="196">
        <v>0.85</v>
      </c>
      <c r="V9" s="196">
        <v>0.21</v>
      </c>
      <c r="W9" s="196">
        <v>0.46</v>
      </c>
      <c r="X9" s="196">
        <v>1</v>
      </c>
      <c r="Y9" s="196">
        <v>0</v>
      </c>
      <c r="Z9" s="196">
        <v>2.58</v>
      </c>
      <c r="AA9" s="196">
        <v>0.78</v>
      </c>
      <c r="AB9" s="196">
        <v>0</v>
      </c>
      <c r="AC9" s="196">
        <v>0.46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87.01</v>
      </c>
      <c r="AP9" s="196">
        <v>57.1</v>
      </c>
      <c r="AQ9" s="196">
        <v>0</v>
      </c>
      <c r="AR9" s="196">
        <v>0</v>
      </c>
      <c r="AS9" s="196">
        <v>0</v>
      </c>
      <c r="AT9" s="196">
        <v>26.9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20.66</v>
      </c>
      <c r="G10" s="196">
        <v>0</v>
      </c>
      <c r="H10" s="196">
        <v>0</v>
      </c>
      <c r="I10" s="196">
        <v>0</v>
      </c>
      <c r="J10" s="196">
        <v>0</v>
      </c>
      <c r="K10" s="196">
        <v>0.16</v>
      </c>
      <c r="L10" s="196">
        <v>271.05</v>
      </c>
      <c r="M10" s="196">
        <v>0.46</v>
      </c>
      <c r="N10" s="196">
        <v>1.21</v>
      </c>
      <c r="O10" s="196">
        <v>0</v>
      </c>
      <c r="P10" s="196">
        <v>0.9</v>
      </c>
      <c r="Q10" s="196">
        <v>3.06</v>
      </c>
      <c r="R10" s="196">
        <v>0</v>
      </c>
      <c r="S10" s="196">
        <v>4.2300000000000004</v>
      </c>
      <c r="T10" s="196">
        <v>0</v>
      </c>
      <c r="U10" s="196">
        <v>0.85</v>
      </c>
      <c r="V10" s="196">
        <v>0.21</v>
      </c>
      <c r="W10" s="196">
        <v>0.46</v>
      </c>
      <c r="X10" s="196">
        <v>1</v>
      </c>
      <c r="Y10" s="196">
        <v>0</v>
      </c>
      <c r="Z10" s="196">
        <v>2.58</v>
      </c>
      <c r="AA10" s="196">
        <v>0.78</v>
      </c>
      <c r="AB10" s="196">
        <v>0</v>
      </c>
      <c r="AC10" s="196">
        <v>0.46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87.01</v>
      </c>
      <c r="AP10" s="196">
        <v>57.1</v>
      </c>
      <c r="AQ10" s="196">
        <v>0</v>
      </c>
      <c r="AR10" s="196">
        <v>0</v>
      </c>
      <c r="AS10" s="196">
        <v>0</v>
      </c>
      <c r="AT10" s="196">
        <v>26.9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20.66</v>
      </c>
      <c r="G11" s="196">
        <v>0</v>
      </c>
      <c r="H11" s="196">
        <v>0</v>
      </c>
      <c r="I11" s="196">
        <v>0</v>
      </c>
      <c r="J11" s="196">
        <v>0</v>
      </c>
      <c r="K11" s="196">
        <v>0.16</v>
      </c>
      <c r="L11" s="196">
        <v>271.05</v>
      </c>
      <c r="M11" s="196">
        <v>0.46</v>
      </c>
      <c r="N11" s="196">
        <v>1.21</v>
      </c>
      <c r="O11" s="196">
        <v>0</v>
      </c>
      <c r="P11" s="196">
        <v>0.9</v>
      </c>
      <c r="Q11" s="196">
        <v>3.06</v>
      </c>
      <c r="R11" s="196">
        <v>0</v>
      </c>
      <c r="S11" s="196">
        <v>4.2300000000000004</v>
      </c>
      <c r="T11" s="196">
        <v>0</v>
      </c>
      <c r="U11" s="196">
        <v>0.85</v>
      </c>
      <c r="V11" s="196">
        <v>0.21</v>
      </c>
      <c r="W11" s="196">
        <v>0.46</v>
      </c>
      <c r="X11" s="196">
        <v>1</v>
      </c>
      <c r="Y11" s="196">
        <v>0</v>
      </c>
      <c r="Z11" s="196">
        <v>2.58</v>
      </c>
      <c r="AA11" s="196">
        <v>0.78</v>
      </c>
      <c r="AB11" s="196">
        <v>0</v>
      </c>
      <c r="AC11" s="196">
        <v>0.46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87.01</v>
      </c>
      <c r="AP11" s="196">
        <v>57.1</v>
      </c>
      <c r="AQ11" s="196">
        <v>0</v>
      </c>
      <c r="AR11" s="196">
        <v>0</v>
      </c>
      <c r="AS11" s="196">
        <v>0</v>
      </c>
      <c r="AT11" s="196">
        <v>26.9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20.66</v>
      </c>
      <c r="G12" s="196">
        <v>0</v>
      </c>
      <c r="H12" s="196">
        <v>0</v>
      </c>
      <c r="I12" s="196">
        <v>0</v>
      </c>
      <c r="J12" s="196">
        <v>0</v>
      </c>
      <c r="K12" s="196">
        <v>0.16</v>
      </c>
      <c r="L12" s="196">
        <v>271.05</v>
      </c>
      <c r="M12" s="196">
        <v>0.46</v>
      </c>
      <c r="N12" s="196">
        <v>1.21</v>
      </c>
      <c r="O12" s="196">
        <v>0</v>
      </c>
      <c r="P12" s="196">
        <v>0.9</v>
      </c>
      <c r="Q12" s="196">
        <v>3.06</v>
      </c>
      <c r="R12" s="196">
        <v>0</v>
      </c>
      <c r="S12" s="196">
        <v>4.2300000000000004</v>
      </c>
      <c r="T12" s="196">
        <v>0</v>
      </c>
      <c r="U12" s="196">
        <v>0.85</v>
      </c>
      <c r="V12" s="196">
        <v>0.21</v>
      </c>
      <c r="W12" s="196">
        <v>0.46</v>
      </c>
      <c r="X12" s="196">
        <v>1</v>
      </c>
      <c r="Y12" s="196">
        <v>0</v>
      </c>
      <c r="Z12" s="196">
        <v>2.58</v>
      </c>
      <c r="AA12" s="196">
        <v>0.78</v>
      </c>
      <c r="AB12" s="196">
        <v>0</v>
      </c>
      <c r="AC12" s="196">
        <v>0.46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87.01</v>
      </c>
      <c r="AP12" s="196">
        <v>57.1</v>
      </c>
      <c r="AQ12" s="196">
        <v>0</v>
      </c>
      <c r="AR12" s="196">
        <v>0</v>
      </c>
      <c r="AS12" s="196">
        <v>0</v>
      </c>
      <c r="AT12" s="196">
        <v>26.9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20.66</v>
      </c>
      <c r="G13" s="196">
        <v>0</v>
      </c>
      <c r="H13" s="196">
        <v>0</v>
      </c>
      <c r="I13" s="196">
        <v>0</v>
      </c>
      <c r="J13" s="196">
        <v>0</v>
      </c>
      <c r="K13" s="196">
        <v>0.25</v>
      </c>
      <c r="L13" s="196">
        <v>271.05</v>
      </c>
      <c r="M13" s="196">
        <v>0.46</v>
      </c>
      <c r="N13" s="196">
        <v>1.21</v>
      </c>
      <c r="O13" s="196">
        <v>0</v>
      </c>
      <c r="P13" s="196">
        <v>0.9</v>
      </c>
      <c r="Q13" s="196">
        <v>3.06</v>
      </c>
      <c r="R13" s="196">
        <v>0.34</v>
      </c>
      <c r="S13" s="196">
        <v>4.2300000000000004</v>
      </c>
      <c r="T13" s="196">
        <v>0</v>
      </c>
      <c r="U13" s="196">
        <v>0.85</v>
      </c>
      <c r="V13" s="196">
        <v>0.21</v>
      </c>
      <c r="W13" s="196">
        <v>0.46</v>
      </c>
      <c r="X13" s="196">
        <v>1</v>
      </c>
      <c r="Y13" s="196">
        <v>0</v>
      </c>
      <c r="Z13" s="196">
        <v>2.58</v>
      </c>
      <c r="AA13" s="196">
        <v>0.78</v>
      </c>
      <c r="AB13" s="196">
        <v>0</v>
      </c>
      <c r="AC13" s="196">
        <v>0.46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87.01</v>
      </c>
      <c r="AP13" s="196">
        <v>57.1</v>
      </c>
      <c r="AQ13" s="196">
        <v>0</v>
      </c>
      <c r="AR13" s="196">
        <v>0</v>
      </c>
      <c r="AS13" s="196">
        <v>0</v>
      </c>
      <c r="AT13" s="196">
        <v>26.9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20.66</v>
      </c>
      <c r="G14" s="196">
        <v>0</v>
      </c>
      <c r="H14" s="196">
        <v>0</v>
      </c>
      <c r="I14" s="196">
        <v>0</v>
      </c>
      <c r="J14" s="196">
        <v>0</v>
      </c>
      <c r="K14" s="196">
        <v>0.16</v>
      </c>
      <c r="L14" s="196">
        <v>271.05</v>
      </c>
      <c r="M14" s="196">
        <v>0.46</v>
      </c>
      <c r="N14" s="196">
        <v>1.21</v>
      </c>
      <c r="O14" s="196">
        <v>0</v>
      </c>
      <c r="P14" s="196">
        <v>0.9</v>
      </c>
      <c r="Q14" s="196">
        <v>3.06</v>
      </c>
      <c r="R14" s="196">
        <v>0.34</v>
      </c>
      <c r="S14" s="196">
        <v>4.2300000000000004</v>
      </c>
      <c r="T14" s="196">
        <v>0</v>
      </c>
      <c r="U14" s="196">
        <v>0.85</v>
      </c>
      <c r="V14" s="196">
        <v>0.21</v>
      </c>
      <c r="W14" s="196">
        <v>0.46</v>
      </c>
      <c r="X14" s="196">
        <v>1</v>
      </c>
      <c r="Y14" s="196">
        <v>0</v>
      </c>
      <c r="Z14" s="196">
        <v>2.58</v>
      </c>
      <c r="AA14" s="196">
        <v>0.78</v>
      </c>
      <c r="AB14" s="196">
        <v>0</v>
      </c>
      <c r="AC14" s="196">
        <v>0.46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87.01</v>
      </c>
      <c r="AP14" s="196">
        <v>57.1</v>
      </c>
      <c r="AQ14" s="196">
        <v>0</v>
      </c>
      <c r="AR14" s="196">
        <v>0</v>
      </c>
      <c r="AS14" s="196">
        <v>0</v>
      </c>
      <c r="AT14" s="196">
        <v>26.9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20.66</v>
      </c>
      <c r="G15" s="196">
        <v>0</v>
      </c>
      <c r="H15" s="196">
        <v>0</v>
      </c>
      <c r="I15" s="196">
        <v>0</v>
      </c>
      <c r="J15" s="196">
        <v>0</v>
      </c>
      <c r="K15" s="196">
        <v>0.16</v>
      </c>
      <c r="L15" s="196">
        <v>271.05</v>
      </c>
      <c r="M15" s="196">
        <v>0.46</v>
      </c>
      <c r="N15" s="196">
        <v>1.21</v>
      </c>
      <c r="O15" s="196">
        <v>0</v>
      </c>
      <c r="P15" s="196">
        <v>0.9</v>
      </c>
      <c r="Q15" s="196">
        <v>3.06</v>
      </c>
      <c r="R15" s="196">
        <v>0.34</v>
      </c>
      <c r="S15" s="196">
        <v>4.2300000000000004</v>
      </c>
      <c r="T15" s="196">
        <v>0</v>
      </c>
      <c r="U15" s="196">
        <v>0.85</v>
      </c>
      <c r="V15" s="196">
        <v>0.21</v>
      </c>
      <c r="W15" s="196">
        <v>0.46</v>
      </c>
      <c r="X15" s="196">
        <v>1</v>
      </c>
      <c r="Y15" s="196">
        <v>0</v>
      </c>
      <c r="Z15" s="196">
        <v>2.58</v>
      </c>
      <c r="AA15" s="196">
        <v>0.78</v>
      </c>
      <c r="AB15" s="196">
        <v>0</v>
      </c>
      <c r="AC15" s="196">
        <v>0.46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87.01</v>
      </c>
      <c r="AP15" s="196">
        <v>57.1</v>
      </c>
      <c r="AQ15" s="196">
        <v>0</v>
      </c>
      <c r="AR15" s="196">
        <v>0</v>
      </c>
      <c r="AS15" s="196">
        <v>0</v>
      </c>
      <c r="AT15" s="196">
        <v>26.9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20.66</v>
      </c>
      <c r="G16" s="196">
        <v>0</v>
      </c>
      <c r="H16" s="196">
        <v>0</v>
      </c>
      <c r="I16" s="196">
        <v>0</v>
      </c>
      <c r="J16" s="196">
        <v>0</v>
      </c>
      <c r="K16" s="196">
        <v>0.16</v>
      </c>
      <c r="L16" s="196">
        <v>271.05</v>
      </c>
      <c r="M16" s="196">
        <v>0.46</v>
      </c>
      <c r="N16" s="196">
        <v>1.21</v>
      </c>
      <c r="O16" s="196">
        <v>0</v>
      </c>
      <c r="P16" s="196">
        <v>0.9</v>
      </c>
      <c r="Q16" s="196">
        <v>3.06</v>
      </c>
      <c r="R16" s="196">
        <v>0.34</v>
      </c>
      <c r="S16" s="196">
        <v>4.2300000000000004</v>
      </c>
      <c r="T16" s="196">
        <v>0</v>
      </c>
      <c r="U16" s="196">
        <v>0.85</v>
      </c>
      <c r="V16" s="196">
        <v>0.21</v>
      </c>
      <c r="W16" s="196">
        <v>0.46</v>
      </c>
      <c r="X16" s="196">
        <v>1</v>
      </c>
      <c r="Y16" s="196">
        <v>0</v>
      </c>
      <c r="Z16" s="196">
        <v>2.58</v>
      </c>
      <c r="AA16" s="196">
        <v>0.78</v>
      </c>
      <c r="AB16" s="196">
        <v>0</v>
      </c>
      <c r="AC16" s="196">
        <v>0.46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87.01</v>
      </c>
      <c r="AP16" s="196">
        <v>57.1</v>
      </c>
      <c r="AQ16" s="196">
        <v>0</v>
      </c>
      <c r="AR16" s="196">
        <v>0</v>
      </c>
      <c r="AS16" s="196">
        <v>0</v>
      </c>
      <c r="AT16" s="196">
        <v>26.9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20.66</v>
      </c>
      <c r="G17" s="196">
        <v>0</v>
      </c>
      <c r="H17" s="196">
        <v>0</v>
      </c>
      <c r="I17" s="196">
        <v>0</v>
      </c>
      <c r="J17" s="196">
        <v>0</v>
      </c>
      <c r="K17" s="196">
        <v>0.16</v>
      </c>
      <c r="L17" s="196">
        <v>271.05</v>
      </c>
      <c r="M17" s="196">
        <v>0.46</v>
      </c>
      <c r="N17" s="196">
        <v>1.21</v>
      </c>
      <c r="O17" s="196">
        <v>0</v>
      </c>
      <c r="P17" s="196">
        <v>0.9</v>
      </c>
      <c r="Q17" s="196">
        <v>3.06</v>
      </c>
      <c r="R17" s="196">
        <v>0.34</v>
      </c>
      <c r="S17" s="196">
        <v>4.2300000000000004</v>
      </c>
      <c r="T17" s="196">
        <v>0</v>
      </c>
      <c r="U17" s="196">
        <v>0.85</v>
      </c>
      <c r="V17" s="196">
        <v>0.21</v>
      </c>
      <c r="W17" s="196">
        <v>0.46</v>
      </c>
      <c r="X17" s="196">
        <v>1</v>
      </c>
      <c r="Y17" s="196">
        <v>0</v>
      </c>
      <c r="Z17" s="196">
        <v>2.58</v>
      </c>
      <c r="AA17" s="196">
        <v>0.78</v>
      </c>
      <c r="AB17" s="196">
        <v>0</v>
      </c>
      <c r="AC17" s="196">
        <v>0.46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87.01</v>
      </c>
      <c r="AP17" s="196">
        <v>57.1</v>
      </c>
      <c r="AQ17" s="196">
        <v>0</v>
      </c>
      <c r="AR17" s="196">
        <v>0</v>
      </c>
      <c r="AS17" s="196">
        <v>0</v>
      </c>
      <c r="AT17" s="196">
        <v>26.9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20.66</v>
      </c>
      <c r="G18" s="196">
        <v>0</v>
      </c>
      <c r="H18" s="196">
        <v>0</v>
      </c>
      <c r="I18" s="196">
        <v>0</v>
      </c>
      <c r="J18" s="196">
        <v>0</v>
      </c>
      <c r="K18" s="196">
        <v>0.16</v>
      </c>
      <c r="L18" s="196">
        <v>271.05</v>
      </c>
      <c r="M18" s="196">
        <v>0.46</v>
      </c>
      <c r="N18" s="196">
        <v>1.21</v>
      </c>
      <c r="O18" s="196">
        <v>0</v>
      </c>
      <c r="P18" s="196">
        <v>0.9</v>
      </c>
      <c r="Q18" s="196">
        <v>3.06</v>
      </c>
      <c r="R18" s="196">
        <v>0.34</v>
      </c>
      <c r="S18" s="196">
        <v>4.2300000000000004</v>
      </c>
      <c r="T18" s="196">
        <v>0</v>
      </c>
      <c r="U18" s="196">
        <v>0.85</v>
      </c>
      <c r="V18" s="196">
        <v>0.21</v>
      </c>
      <c r="W18" s="196">
        <v>0.46</v>
      </c>
      <c r="X18" s="196">
        <v>1</v>
      </c>
      <c r="Y18" s="196">
        <v>0</v>
      </c>
      <c r="Z18" s="196">
        <v>2.58</v>
      </c>
      <c r="AA18" s="196">
        <v>0.78</v>
      </c>
      <c r="AB18" s="196">
        <v>0</v>
      </c>
      <c r="AC18" s="196">
        <v>0.46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87.01</v>
      </c>
      <c r="AP18" s="196">
        <v>57.1</v>
      </c>
      <c r="AQ18" s="196">
        <v>0</v>
      </c>
      <c r="AR18" s="196">
        <v>0</v>
      </c>
      <c r="AS18" s="196">
        <v>0</v>
      </c>
      <c r="AT18" s="196">
        <v>26.9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20.66</v>
      </c>
      <c r="G19" s="196">
        <v>0</v>
      </c>
      <c r="H19" s="196">
        <v>0</v>
      </c>
      <c r="I19" s="196">
        <v>0</v>
      </c>
      <c r="J19" s="196">
        <v>0</v>
      </c>
      <c r="K19" s="196">
        <v>0.16</v>
      </c>
      <c r="L19" s="196">
        <v>271.05</v>
      </c>
      <c r="M19" s="196">
        <v>0.46</v>
      </c>
      <c r="N19" s="196">
        <v>1.21</v>
      </c>
      <c r="O19" s="196">
        <v>0</v>
      </c>
      <c r="P19" s="196">
        <v>0.9</v>
      </c>
      <c r="Q19" s="196">
        <v>3.06</v>
      </c>
      <c r="R19" s="196">
        <v>0.72</v>
      </c>
      <c r="S19" s="196">
        <v>4.2300000000000004</v>
      </c>
      <c r="T19" s="196">
        <v>0</v>
      </c>
      <c r="U19" s="196">
        <v>0.85</v>
      </c>
      <c r="V19" s="196">
        <v>0.14000000000000001</v>
      </c>
      <c r="W19" s="196">
        <v>0.46</v>
      </c>
      <c r="X19" s="196">
        <v>1</v>
      </c>
      <c r="Y19" s="196">
        <v>0</v>
      </c>
      <c r="Z19" s="196">
        <v>2.58</v>
      </c>
      <c r="AA19" s="196">
        <v>0.78</v>
      </c>
      <c r="AB19" s="196">
        <v>0</v>
      </c>
      <c r="AC19" s="196">
        <v>0.46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87.01</v>
      </c>
      <c r="AP19" s="196">
        <v>57.1</v>
      </c>
      <c r="AQ19" s="196">
        <v>0</v>
      </c>
      <c r="AR19" s="196">
        <v>0</v>
      </c>
      <c r="AS19" s="196">
        <v>0</v>
      </c>
      <c r="AT19" s="196">
        <v>26.9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20.66</v>
      </c>
      <c r="G20" s="196">
        <v>0</v>
      </c>
      <c r="H20" s="196">
        <v>0</v>
      </c>
      <c r="I20" s="196">
        <v>0</v>
      </c>
      <c r="J20" s="196">
        <v>0</v>
      </c>
      <c r="K20" s="196">
        <v>0.16</v>
      </c>
      <c r="L20" s="196">
        <v>271.05</v>
      </c>
      <c r="M20" s="196">
        <v>0.46</v>
      </c>
      <c r="N20" s="196">
        <v>1.21</v>
      </c>
      <c r="O20" s="196">
        <v>0</v>
      </c>
      <c r="P20" s="196">
        <v>0.9</v>
      </c>
      <c r="Q20" s="196">
        <v>3.06</v>
      </c>
      <c r="R20" s="196">
        <v>0.34</v>
      </c>
      <c r="S20" s="196">
        <v>4.2300000000000004</v>
      </c>
      <c r="T20" s="196">
        <v>0</v>
      </c>
      <c r="U20" s="196">
        <v>0.85</v>
      </c>
      <c r="V20" s="196">
        <v>0.14000000000000001</v>
      </c>
      <c r="W20" s="196">
        <v>0.46</v>
      </c>
      <c r="X20" s="196">
        <v>1</v>
      </c>
      <c r="Y20" s="196">
        <v>0</v>
      </c>
      <c r="Z20" s="196">
        <v>2.58</v>
      </c>
      <c r="AA20" s="196">
        <v>0.78</v>
      </c>
      <c r="AB20" s="196">
        <v>0</v>
      </c>
      <c r="AC20" s="196">
        <v>0.46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87.01</v>
      </c>
      <c r="AP20" s="196">
        <v>57.1</v>
      </c>
      <c r="AQ20" s="196">
        <v>0</v>
      </c>
      <c r="AR20" s="196">
        <v>0</v>
      </c>
      <c r="AS20" s="196">
        <v>0</v>
      </c>
      <c r="AT20" s="196">
        <v>26.9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20.66</v>
      </c>
      <c r="G21" s="196">
        <v>0</v>
      </c>
      <c r="H21" s="196">
        <v>0</v>
      </c>
      <c r="I21" s="196">
        <v>0</v>
      </c>
      <c r="J21" s="196">
        <v>0</v>
      </c>
      <c r="K21" s="196">
        <v>0.16</v>
      </c>
      <c r="L21" s="196">
        <v>271.05</v>
      </c>
      <c r="M21" s="196">
        <v>0.46</v>
      </c>
      <c r="N21" s="196">
        <v>1.21</v>
      </c>
      <c r="O21" s="196">
        <v>0</v>
      </c>
      <c r="P21" s="196">
        <v>0.9</v>
      </c>
      <c r="Q21" s="196">
        <v>3.06</v>
      </c>
      <c r="R21" s="196">
        <v>0.34</v>
      </c>
      <c r="S21" s="196">
        <v>4.2300000000000004</v>
      </c>
      <c r="T21" s="196">
        <v>0</v>
      </c>
      <c r="U21" s="196">
        <v>0.85</v>
      </c>
      <c r="V21" s="196">
        <v>0.14000000000000001</v>
      </c>
      <c r="W21" s="196">
        <v>0.46</v>
      </c>
      <c r="X21" s="196">
        <v>1</v>
      </c>
      <c r="Y21" s="196">
        <v>0</v>
      </c>
      <c r="Z21" s="196">
        <v>2.58</v>
      </c>
      <c r="AA21" s="196">
        <v>0.78</v>
      </c>
      <c r="AB21" s="196">
        <v>0</v>
      </c>
      <c r="AC21" s="196">
        <v>0.46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87.01</v>
      </c>
      <c r="AP21" s="196">
        <v>57.1</v>
      </c>
      <c r="AQ21" s="196">
        <v>0</v>
      </c>
      <c r="AR21" s="196">
        <v>0</v>
      </c>
      <c r="AS21" s="196">
        <v>0</v>
      </c>
      <c r="AT21" s="196">
        <v>26.9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20.66</v>
      </c>
      <c r="G22" s="196">
        <v>0</v>
      </c>
      <c r="H22" s="196">
        <v>0</v>
      </c>
      <c r="I22" s="196">
        <v>0</v>
      </c>
      <c r="J22" s="196">
        <v>0</v>
      </c>
      <c r="K22" s="196">
        <v>0.16</v>
      </c>
      <c r="L22" s="196">
        <v>191.77</v>
      </c>
      <c r="M22" s="196">
        <v>0.46</v>
      </c>
      <c r="N22" s="196">
        <v>1.21</v>
      </c>
      <c r="O22" s="196">
        <v>0</v>
      </c>
      <c r="P22" s="196">
        <v>0.9</v>
      </c>
      <c r="Q22" s="196">
        <v>3.06</v>
      </c>
      <c r="R22" s="196">
        <v>0.34</v>
      </c>
      <c r="S22" s="196">
        <v>4.2300000000000004</v>
      </c>
      <c r="T22" s="196">
        <v>0</v>
      </c>
      <c r="U22" s="196">
        <v>0.85</v>
      </c>
      <c r="V22" s="196">
        <v>0.14000000000000001</v>
      </c>
      <c r="W22" s="196">
        <v>0.46</v>
      </c>
      <c r="X22" s="196">
        <v>1</v>
      </c>
      <c r="Y22" s="196">
        <v>0</v>
      </c>
      <c r="Z22" s="196">
        <v>2.58</v>
      </c>
      <c r="AA22" s="196">
        <v>0.78</v>
      </c>
      <c r="AB22" s="196">
        <v>0</v>
      </c>
      <c r="AC22" s="196">
        <v>0.46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87.01</v>
      </c>
      <c r="AP22" s="196">
        <v>57.1</v>
      </c>
      <c r="AQ22" s="196">
        <v>0</v>
      </c>
      <c r="AR22" s="196">
        <v>0</v>
      </c>
      <c r="AS22" s="196">
        <v>0</v>
      </c>
      <c r="AT22" s="196">
        <v>26.9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20.66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95.09</v>
      </c>
      <c r="M23" s="196">
        <v>0.46</v>
      </c>
      <c r="N23" s="196">
        <v>1.21</v>
      </c>
      <c r="O23" s="196">
        <v>0</v>
      </c>
      <c r="P23" s="196">
        <v>0.9</v>
      </c>
      <c r="Q23" s="196">
        <v>3.06</v>
      </c>
      <c r="R23" s="196">
        <v>0.34</v>
      </c>
      <c r="S23" s="196">
        <v>4.2300000000000004</v>
      </c>
      <c r="T23" s="196">
        <v>0</v>
      </c>
      <c r="U23" s="196">
        <v>0.85</v>
      </c>
      <c r="V23" s="196">
        <v>0.14000000000000001</v>
      </c>
      <c r="W23" s="196">
        <v>0.46</v>
      </c>
      <c r="X23" s="196">
        <v>1</v>
      </c>
      <c r="Y23" s="196">
        <v>0</v>
      </c>
      <c r="Z23" s="196">
        <v>2.58</v>
      </c>
      <c r="AA23" s="196">
        <v>0.78</v>
      </c>
      <c r="AB23" s="196">
        <v>0</v>
      </c>
      <c r="AC23" s="196">
        <v>0.46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87.01</v>
      </c>
      <c r="AP23" s="196">
        <v>57.1</v>
      </c>
      <c r="AQ23" s="196">
        <v>0</v>
      </c>
      <c r="AR23" s="196">
        <v>0</v>
      </c>
      <c r="AS23" s="196">
        <v>0</v>
      </c>
      <c r="AT23" s="196">
        <v>26.9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20.66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19.2</v>
      </c>
      <c r="M24" s="196">
        <v>0.46</v>
      </c>
      <c r="N24" s="196">
        <v>1.21</v>
      </c>
      <c r="O24" s="196">
        <v>0</v>
      </c>
      <c r="P24" s="196">
        <v>0.9</v>
      </c>
      <c r="Q24" s="196">
        <v>0.23</v>
      </c>
      <c r="R24" s="196">
        <v>0.34</v>
      </c>
      <c r="S24" s="196">
        <v>0.27</v>
      </c>
      <c r="T24" s="196">
        <v>0</v>
      </c>
      <c r="U24" s="196">
        <v>0.85</v>
      </c>
      <c r="V24" s="196">
        <v>0.14000000000000001</v>
      </c>
      <c r="W24" s="196">
        <v>0.46</v>
      </c>
      <c r="X24" s="196">
        <v>1</v>
      </c>
      <c r="Y24" s="196">
        <v>0</v>
      </c>
      <c r="Z24" s="196">
        <v>2.58</v>
      </c>
      <c r="AA24" s="196">
        <v>0.78</v>
      </c>
      <c r="AB24" s="196">
        <v>0</v>
      </c>
      <c r="AC24" s="196">
        <v>0.46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87.01</v>
      </c>
      <c r="AP24" s="196">
        <v>57.1</v>
      </c>
      <c r="AQ24" s="196">
        <v>0</v>
      </c>
      <c r="AR24" s="196">
        <v>0</v>
      </c>
      <c r="AS24" s="196">
        <v>0</v>
      </c>
      <c r="AT24" s="196">
        <v>26.9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20.66</v>
      </c>
      <c r="G25" s="196">
        <v>0</v>
      </c>
      <c r="H25" s="196">
        <v>0</v>
      </c>
      <c r="I25" s="196">
        <v>0</v>
      </c>
      <c r="J25" s="196">
        <v>0</v>
      </c>
      <c r="K25" s="196">
        <v>0.16</v>
      </c>
      <c r="L25" s="196">
        <v>19.2</v>
      </c>
      <c r="M25" s="196">
        <v>0.46</v>
      </c>
      <c r="N25" s="196">
        <v>1.21</v>
      </c>
      <c r="O25" s="196">
        <v>0</v>
      </c>
      <c r="P25" s="196">
        <v>0.9</v>
      </c>
      <c r="Q25" s="196">
        <v>0.1</v>
      </c>
      <c r="R25" s="196">
        <v>0.34</v>
      </c>
      <c r="S25" s="196">
        <v>0.27</v>
      </c>
      <c r="T25" s="196">
        <v>0</v>
      </c>
      <c r="U25" s="196">
        <v>0.85</v>
      </c>
      <c r="V25" s="196">
        <v>0.14000000000000001</v>
      </c>
      <c r="W25" s="196">
        <v>0.46</v>
      </c>
      <c r="X25" s="196">
        <v>1</v>
      </c>
      <c r="Y25" s="196">
        <v>0</v>
      </c>
      <c r="Z25" s="196">
        <v>2.58</v>
      </c>
      <c r="AA25" s="196">
        <v>0.78</v>
      </c>
      <c r="AB25" s="196">
        <v>0</v>
      </c>
      <c r="AC25" s="196">
        <v>0.46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87.01</v>
      </c>
      <c r="AP25" s="196">
        <v>57.1</v>
      </c>
      <c r="AQ25" s="196">
        <v>0</v>
      </c>
      <c r="AR25" s="196">
        <v>0</v>
      </c>
      <c r="AS25" s="196">
        <v>0</v>
      </c>
      <c r="AT25" s="196">
        <v>26.9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20.66</v>
      </c>
      <c r="G26" s="196">
        <v>0</v>
      </c>
      <c r="H26" s="196">
        <v>0</v>
      </c>
      <c r="I26" s="196">
        <v>0</v>
      </c>
      <c r="J26" s="196">
        <v>0</v>
      </c>
      <c r="K26" s="196">
        <v>0.16</v>
      </c>
      <c r="L26" s="196">
        <v>19.2</v>
      </c>
      <c r="M26" s="196">
        <v>0.46</v>
      </c>
      <c r="N26" s="196">
        <v>1.21</v>
      </c>
      <c r="O26" s="196">
        <v>0</v>
      </c>
      <c r="P26" s="196">
        <v>0.9</v>
      </c>
      <c r="Q26" s="196">
        <v>0.1</v>
      </c>
      <c r="R26" s="196">
        <v>0.34</v>
      </c>
      <c r="S26" s="196">
        <v>0.27</v>
      </c>
      <c r="T26" s="196">
        <v>0</v>
      </c>
      <c r="U26" s="196">
        <v>0.85</v>
      </c>
      <c r="V26" s="196">
        <v>0.14000000000000001</v>
      </c>
      <c r="W26" s="196">
        <v>0.46</v>
      </c>
      <c r="X26" s="196">
        <v>1</v>
      </c>
      <c r="Y26" s="196">
        <v>0</v>
      </c>
      <c r="Z26" s="196">
        <v>2.58</v>
      </c>
      <c r="AA26" s="196">
        <v>0.78</v>
      </c>
      <c r="AB26" s="196">
        <v>0</v>
      </c>
      <c r="AC26" s="196">
        <v>0.46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87.01</v>
      </c>
      <c r="AP26" s="196">
        <v>57.1</v>
      </c>
      <c r="AQ26" s="196">
        <v>0</v>
      </c>
      <c r="AR26" s="196">
        <v>0</v>
      </c>
      <c r="AS26" s="196">
        <v>0</v>
      </c>
      <c r="AT26" s="196">
        <v>26.9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20.49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19.2</v>
      </c>
      <c r="M27" s="196">
        <v>0.46</v>
      </c>
      <c r="N27" s="196">
        <v>1.21</v>
      </c>
      <c r="O27" s="196">
        <v>0</v>
      </c>
      <c r="P27" s="196">
        <v>0.9</v>
      </c>
      <c r="Q27" s="196">
        <v>0.1</v>
      </c>
      <c r="R27" s="196">
        <v>0.34</v>
      </c>
      <c r="S27" s="196">
        <v>0.27</v>
      </c>
      <c r="T27" s="196">
        <v>0</v>
      </c>
      <c r="U27" s="196">
        <v>0.85</v>
      </c>
      <c r="V27" s="196">
        <v>0.14000000000000001</v>
      </c>
      <c r="W27" s="196">
        <v>0.46</v>
      </c>
      <c r="X27" s="196">
        <v>1</v>
      </c>
      <c r="Y27" s="196">
        <v>0</v>
      </c>
      <c r="Z27" s="196">
        <v>2.58</v>
      </c>
      <c r="AA27" s="196">
        <v>0.78</v>
      </c>
      <c r="AB27" s="196">
        <v>0</v>
      </c>
      <c r="AC27" s="196">
        <v>0.46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87.01</v>
      </c>
      <c r="AP27" s="196">
        <v>57.1</v>
      </c>
      <c r="AQ27" s="196">
        <v>0</v>
      </c>
      <c r="AR27" s="196">
        <v>0</v>
      </c>
      <c r="AS27" s="196">
        <v>0</v>
      </c>
      <c r="AT27" s="196">
        <v>26.9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20.49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61.75</v>
      </c>
      <c r="M28" s="196">
        <v>0.46</v>
      </c>
      <c r="N28" s="196">
        <v>1.21</v>
      </c>
      <c r="O28" s="196">
        <v>0</v>
      </c>
      <c r="P28" s="196">
        <v>0.9</v>
      </c>
      <c r="Q28" s="196">
        <v>3.06</v>
      </c>
      <c r="R28" s="196">
        <v>0.34</v>
      </c>
      <c r="S28" s="196">
        <v>2.29</v>
      </c>
      <c r="T28" s="196">
        <v>0</v>
      </c>
      <c r="U28" s="196">
        <v>0.85</v>
      </c>
      <c r="V28" s="196">
        <v>0.14000000000000001</v>
      </c>
      <c r="W28" s="196">
        <v>0.46</v>
      </c>
      <c r="X28" s="196">
        <v>1</v>
      </c>
      <c r="Y28" s="196">
        <v>0</v>
      </c>
      <c r="Z28" s="196">
        <v>2.58</v>
      </c>
      <c r="AA28" s="196">
        <v>0.78</v>
      </c>
      <c r="AB28" s="196">
        <v>0</v>
      </c>
      <c r="AC28" s="196">
        <v>0.46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87.01</v>
      </c>
      <c r="AP28" s="196">
        <v>57.1</v>
      </c>
      <c r="AQ28" s="196">
        <v>0</v>
      </c>
      <c r="AR28" s="196">
        <v>0</v>
      </c>
      <c r="AS28" s="196">
        <v>0</v>
      </c>
      <c r="AT28" s="196">
        <v>26.9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20.49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19.2</v>
      </c>
      <c r="M29" s="196">
        <v>0.46</v>
      </c>
      <c r="N29" s="196">
        <v>1.21</v>
      </c>
      <c r="O29" s="196">
        <v>0</v>
      </c>
      <c r="P29" s="196">
        <v>0.9</v>
      </c>
      <c r="Q29" s="196">
        <v>3.06</v>
      </c>
      <c r="R29" s="196">
        <v>0.34</v>
      </c>
      <c r="S29" s="196">
        <v>4.2300000000000004</v>
      </c>
      <c r="T29" s="196">
        <v>0</v>
      </c>
      <c r="U29" s="196">
        <v>0.85</v>
      </c>
      <c r="V29" s="196">
        <v>0.14000000000000001</v>
      </c>
      <c r="W29" s="196">
        <v>0.46</v>
      </c>
      <c r="X29" s="196">
        <v>1</v>
      </c>
      <c r="Y29" s="196">
        <v>0</v>
      </c>
      <c r="Z29" s="196">
        <v>2.58</v>
      </c>
      <c r="AA29" s="196">
        <v>0.78</v>
      </c>
      <c r="AB29" s="196">
        <v>0</v>
      </c>
      <c r="AC29" s="196">
        <v>0.46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87.01</v>
      </c>
      <c r="AP29" s="196">
        <v>57.1</v>
      </c>
      <c r="AQ29" s="196">
        <v>0</v>
      </c>
      <c r="AR29" s="196">
        <v>0</v>
      </c>
      <c r="AS29" s="196">
        <v>0</v>
      </c>
      <c r="AT29" s="196">
        <v>26.9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20.49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19.2</v>
      </c>
      <c r="M30" s="196">
        <v>0.46</v>
      </c>
      <c r="N30" s="196">
        <v>1.21</v>
      </c>
      <c r="O30" s="196">
        <v>0</v>
      </c>
      <c r="P30" s="196">
        <v>0.9</v>
      </c>
      <c r="Q30" s="196">
        <v>0.1</v>
      </c>
      <c r="R30" s="196">
        <v>0.34</v>
      </c>
      <c r="S30" s="196">
        <v>0.27</v>
      </c>
      <c r="T30" s="196">
        <v>0</v>
      </c>
      <c r="U30" s="196">
        <v>0.85</v>
      </c>
      <c r="V30" s="196">
        <v>0.14000000000000001</v>
      </c>
      <c r="W30" s="196">
        <v>0.46</v>
      </c>
      <c r="X30" s="196">
        <v>1</v>
      </c>
      <c r="Y30" s="196">
        <v>0</v>
      </c>
      <c r="Z30" s="196">
        <v>2.58</v>
      </c>
      <c r="AA30" s="196">
        <v>0.78</v>
      </c>
      <c r="AB30" s="196">
        <v>0</v>
      </c>
      <c r="AC30" s="196">
        <v>0.46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87.01</v>
      </c>
      <c r="AP30" s="196">
        <v>57.1</v>
      </c>
      <c r="AQ30" s="196">
        <v>0</v>
      </c>
      <c r="AR30" s="196">
        <v>0</v>
      </c>
      <c r="AS30" s="196">
        <v>0</v>
      </c>
      <c r="AT30" s="196">
        <v>26.9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20.49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19.21</v>
      </c>
      <c r="M31" s="196">
        <v>0.46</v>
      </c>
      <c r="N31" s="196">
        <v>1.21</v>
      </c>
      <c r="O31" s="196">
        <v>0</v>
      </c>
      <c r="P31" s="196">
        <v>0.9</v>
      </c>
      <c r="Q31" s="196">
        <v>0.1</v>
      </c>
      <c r="R31" s="196">
        <v>0.34</v>
      </c>
      <c r="S31" s="196">
        <v>0.27</v>
      </c>
      <c r="T31" s="196">
        <v>0</v>
      </c>
      <c r="U31" s="196">
        <v>0.85</v>
      </c>
      <c r="V31" s="196">
        <v>0.14000000000000001</v>
      </c>
      <c r="W31" s="196">
        <v>0.46</v>
      </c>
      <c r="X31" s="196">
        <v>1</v>
      </c>
      <c r="Y31" s="196">
        <v>0</v>
      </c>
      <c r="Z31" s="196">
        <v>2.58</v>
      </c>
      <c r="AA31" s="196">
        <v>0.78</v>
      </c>
      <c r="AB31" s="196">
        <v>0</v>
      </c>
      <c r="AC31" s="196">
        <v>0.46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87.01</v>
      </c>
      <c r="AP31" s="196">
        <v>57.1</v>
      </c>
      <c r="AQ31" s="196">
        <v>0</v>
      </c>
      <c r="AR31" s="196">
        <v>0</v>
      </c>
      <c r="AS31" s="196">
        <v>0</v>
      </c>
      <c r="AT31" s="196">
        <v>26.9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20.49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19.21</v>
      </c>
      <c r="M32" s="196">
        <v>0.46</v>
      </c>
      <c r="N32" s="196">
        <v>1.21</v>
      </c>
      <c r="O32" s="196">
        <v>0</v>
      </c>
      <c r="P32" s="196">
        <v>0.9</v>
      </c>
      <c r="Q32" s="196">
        <v>0.1</v>
      </c>
      <c r="R32" s="196">
        <v>0.34</v>
      </c>
      <c r="S32" s="196">
        <v>0.27</v>
      </c>
      <c r="T32" s="196">
        <v>0</v>
      </c>
      <c r="U32" s="196">
        <v>0.85</v>
      </c>
      <c r="V32" s="196">
        <v>0.14000000000000001</v>
      </c>
      <c r="W32" s="196">
        <v>0.46</v>
      </c>
      <c r="X32" s="196">
        <v>1</v>
      </c>
      <c r="Y32" s="196">
        <v>0</v>
      </c>
      <c r="Z32" s="196">
        <v>2.58</v>
      </c>
      <c r="AA32" s="196">
        <v>0.78</v>
      </c>
      <c r="AB32" s="196">
        <v>0</v>
      </c>
      <c r="AC32" s="196">
        <v>0.46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87.01</v>
      </c>
      <c r="AP32" s="196">
        <v>57.1</v>
      </c>
      <c r="AQ32" s="196">
        <v>0</v>
      </c>
      <c r="AR32" s="196">
        <v>0</v>
      </c>
      <c r="AS32" s="196">
        <v>0</v>
      </c>
      <c r="AT32" s="196">
        <v>26.9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20.49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19.21</v>
      </c>
      <c r="M33" s="196">
        <v>0.46</v>
      </c>
      <c r="N33" s="196">
        <v>1.21</v>
      </c>
      <c r="O33" s="196">
        <v>0</v>
      </c>
      <c r="P33" s="196">
        <v>0.9</v>
      </c>
      <c r="Q33" s="196">
        <v>0.1</v>
      </c>
      <c r="R33" s="196">
        <v>0.34</v>
      </c>
      <c r="S33" s="196">
        <v>0.27</v>
      </c>
      <c r="T33" s="196">
        <v>0</v>
      </c>
      <c r="U33" s="196">
        <v>0.85</v>
      </c>
      <c r="V33" s="196">
        <v>0.14000000000000001</v>
      </c>
      <c r="W33" s="196">
        <v>0.46</v>
      </c>
      <c r="X33" s="196">
        <v>1</v>
      </c>
      <c r="Y33" s="196">
        <v>0</v>
      </c>
      <c r="Z33" s="196">
        <v>2.58</v>
      </c>
      <c r="AA33" s="196">
        <v>0.78</v>
      </c>
      <c r="AB33" s="196">
        <v>0</v>
      </c>
      <c r="AC33" s="196">
        <v>0.46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87.01</v>
      </c>
      <c r="AP33" s="196">
        <v>57.1</v>
      </c>
      <c r="AQ33" s="196">
        <v>0</v>
      </c>
      <c r="AR33" s="196">
        <v>0</v>
      </c>
      <c r="AS33" s="196">
        <v>0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12.89</v>
      </c>
      <c r="D34" s="196">
        <v>0</v>
      </c>
      <c r="E34" s="196">
        <v>0</v>
      </c>
      <c r="F34" s="196">
        <v>20.49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19.2</v>
      </c>
      <c r="M34" s="196">
        <v>0.46</v>
      </c>
      <c r="N34" s="196">
        <v>1.21</v>
      </c>
      <c r="O34" s="196">
        <v>0</v>
      </c>
      <c r="P34" s="196">
        <v>0.9</v>
      </c>
      <c r="Q34" s="196">
        <v>0.6</v>
      </c>
      <c r="R34" s="196">
        <v>0.42</v>
      </c>
      <c r="S34" s="196">
        <v>0.68</v>
      </c>
      <c r="T34" s="196">
        <v>0</v>
      </c>
      <c r="U34" s="196">
        <v>0.85</v>
      </c>
      <c r="V34" s="196">
        <v>0.14000000000000001</v>
      </c>
      <c r="W34" s="196">
        <v>0.46</v>
      </c>
      <c r="X34" s="196">
        <v>1</v>
      </c>
      <c r="Y34" s="196">
        <v>0</v>
      </c>
      <c r="Z34" s="196">
        <v>2.58</v>
      </c>
      <c r="AA34" s="196">
        <v>0.78</v>
      </c>
      <c r="AB34" s="196">
        <v>0</v>
      </c>
      <c r="AC34" s="196">
        <v>0.46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87.01</v>
      </c>
      <c r="AP34" s="196">
        <v>57.1</v>
      </c>
      <c r="AQ34" s="196">
        <v>0</v>
      </c>
      <c r="AR34" s="196">
        <v>0</v>
      </c>
      <c r="AS34" s="196">
        <v>0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20.329999999999998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95.1</v>
      </c>
      <c r="M35" s="196">
        <v>0.46</v>
      </c>
      <c r="N35" s="196">
        <v>1.21</v>
      </c>
      <c r="O35" s="196">
        <v>0</v>
      </c>
      <c r="P35" s="196">
        <v>0.9</v>
      </c>
      <c r="Q35" s="196">
        <v>2.04</v>
      </c>
      <c r="R35" s="196">
        <v>0.34</v>
      </c>
      <c r="S35" s="196">
        <v>4.2300000000000004</v>
      </c>
      <c r="T35" s="196">
        <v>0</v>
      </c>
      <c r="U35" s="196">
        <v>0.85</v>
      </c>
      <c r="V35" s="196">
        <v>0.14000000000000001</v>
      </c>
      <c r="W35" s="196">
        <v>0.46</v>
      </c>
      <c r="X35" s="196">
        <v>1</v>
      </c>
      <c r="Y35" s="196">
        <v>0</v>
      </c>
      <c r="Z35" s="196">
        <v>2.58</v>
      </c>
      <c r="AA35" s="196">
        <v>0.78</v>
      </c>
      <c r="AB35" s="196">
        <v>0</v>
      </c>
      <c r="AC35" s="196">
        <v>0.46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19.61</v>
      </c>
      <c r="AL35" s="196">
        <v>0</v>
      </c>
      <c r="AM35" s="196">
        <v>0</v>
      </c>
      <c r="AN35" s="196">
        <v>0</v>
      </c>
      <c r="AO35" s="196">
        <v>87.01</v>
      </c>
      <c r="AP35" s="196">
        <v>57.1</v>
      </c>
      <c r="AQ35" s="196">
        <v>0</v>
      </c>
      <c r="AR35" s="196">
        <v>0</v>
      </c>
      <c r="AS35" s="196">
        <v>0</v>
      </c>
      <c r="AT35" s="196">
        <v>26.23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20.329999999999998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191.78</v>
      </c>
      <c r="M36" s="196">
        <v>0.46</v>
      </c>
      <c r="N36" s="196">
        <v>1.21</v>
      </c>
      <c r="O36" s="196">
        <v>0</v>
      </c>
      <c r="P36" s="196">
        <v>0.9</v>
      </c>
      <c r="Q36" s="196">
        <v>3.06</v>
      </c>
      <c r="R36" s="196">
        <v>0.34</v>
      </c>
      <c r="S36" s="196">
        <v>4.2300000000000004</v>
      </c>
      <c r="T36" s="196">
        <v>0</v>
      </c>
      <c r="U36" s="196">
        <v>0.85</v>
      </c>
      <c r="V36" s="196">
        <v>0.14000000000000001</v>
      </c>
      <c r="W36" s="196">
        <v>0.46</v>
      </c>
      <c r="X36" s="196">
        <v>1</v>
      </c>
      <c r="Y36" s="196">
        <v>0</v>
      </c>
      <c r="Z36" s="196">
        <v>2.58</v>
      </c>
      <c r="AA36" s="196">
        <v>0.78</v>
      </c>
      <c r="AB36" s="196">
        <v>0</v>
      </c>
      <c r="AC36" s="196">
        <v>0.46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19.61</v>
      </c>
      <c r="AL36" s="196">
        <v>0</v>
      </c>
      <c r="AM36" s="196">
        <v>0</v>
      </c>
      <c r="AN36" s="196">
        <v>0</v>
      </c>
      <c r="AO36" s="196">
        <v>87.01</v>
      </c>
      <c r="AP36" s="196">
        <v>57.1</v>
      </c>
      <c r="AQ36" s="196">
        <v>0</v>
      </c>
      <c r="AR36" s="196">
        <v>0</v>
      </c>
      <c r="AS36" s="196">
        <v>0</v>
      </c>
      <c r="AT36" s="196">
        <v>26.23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20.329999999999998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271.06</v>
      </c>
      <c r="M37" s="196">
        <v>0.46</v>
      </c>
      <c r="N37" s="196">
        <v>1.21</v>
      </c>
      <c r="O37" s="196">
        <v>0</v>
      </c>
      <c r="P37" s="196">
        <v>0.9</v>
      </c>
      <c r="Q37" s="196">
        <v>3.06</v>
      </c>
      <c r="R37" s="196">
        <v>0.34</v>
      </c>
      <c r="S37" s="196">
        <v>4.2300000000000004</v>
      </c>
      <c r="T37" s="196">
        <v>0</v>
      </c>
      <c r="U37" s="196">
        <v>0.85</v>
      </c>
      <c r="V37" s="196">
        <v>0.14000000000000001</v>
      </c>
      <c r="W37" s="196">
        <v>0.46</v>
      </c>
      <c r="X37" s="196">
        <v>1</v>
      </c>
      <c r="Y37" s="196">
        <v>0</v>
      </c>
      <c r="Z37" s="196">
        <v>2.58</v>
      </c>
      <c r="AA37" s="196">
        <v>0.78</v>
      </c>
      <c r="AB37" s="196">
        <v>0</v>
      </c>
      <c r="AC37" s="196">
        <v>0.46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19.61</v>
      </c>
      <c r="AL37" s="196">
        <v>0</v>
      </c>
      <c r="AM37" s="196">
        <v>0</v>
      </c>
      <c r="AN37" s="196">
        <v>0</v>
      </c>
      <c r="AO37" s="196">
        <v>87.01</v>
      </c>
      <c r="AP37" s="196">
        <v>57.1</v>
      </c>
      <c r="AQ37" s="196">
        <v>0</v>
      </c>
      <c r="AR37" s="196">
        <v>0</v>
      </c>
      <c r="AS37" s="196">
        <v>0</v>
      </c>
      <c r="AT37" s="196">
        <v>26.23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20.16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271.06</v>
      </c>
      <c r="M38" s="196">
        <v>0.46</v>
      </c>
      <c r="N38" s="196">
        <v>1.21</v>
      </c>
      <c r="O38" s="196">
        <v>0</v>
      </c>
      <c r="P38" s="196">
        <v>0.9</v>
      </c>
      <c r="Q38" s="196">
        <v>3.06</v>
      </c>
      <c r="R38" s="196">
        <v>0.34</v>
      </c>
      <c r="S38" s="196">
        <v>4.2300000000000004</v>
      </c>
      <c r="T38" s="196">
        <v>0</v>
      </c>
      <c r="U38" s="196">
        <v>0.85</v>
      </c>
      <c r="V38" s="196">
        <v>0.14000000000000001</v>
      </c>
      <c r="W38" s="196">
        <v>0.46</v>
      </c>
      <c r="X38" s="196">
        <v>1</v>
      </c>
      <c r="Y38" s="196">
        <v>0</v>
      </c>
      <c r="Z38" s="196">
        <v>2.58</v>
      </c>
      <c r="AA38" s="196">
        <v>0.78</v>
      </c>
      <c r="AB38" s="196">
        <v>0</v>
      </c>
      <c r="AC38" s="196">
        <v>0.46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19.61</v>
      </c>
      <c r="AL38" s="196">
        <v>0</v>
      </c>
      <c r="AM38" s="196">
        <v>0</v>
      </c>
      <c r="AN38" s="196">
        <v>0</v>
      </c>
      <c r="AO38" s="196">
        <v>87.01</v>
      </c>
      <c r="AP38" s="196">
        <v>57.1</v>
      </c>
      <c r="AQ38" s="196">
        <v>0</v>
      </c>
      <c r="AR38" s="196">
        <v>0</v>
      </c>
      <c r="AS38" s="196">
        <v>0</v>
      </c>
      <c r="AT38" s="196">
        <v>26.23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12.73</v>
      </c>
      <c r="D39" s="196">
        <v>0</v>
      </c>
      <c r="E39" s="196">
        <v>0</v>
      </c>
      <c r="F39" s="196">
        <v>20.16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271.06</v>
      </c>
      <c r="M39" s="196">
        <v>0.46</v>
      </c>
      <c r="N39" s="196">
        <v>1.21</v>
      </c>
      <c r="O39" s="196">
        <v>0</v>
      </c>
      <c r="P39" s="196">
        <v>0.9</v>
      </c>
      <c r="Q39" s="196">
        <v>3.06</v>
      </c>
      <c r="R39" s="196">
        <v>0.34</v>
      </c>
      <c r="S39" s="196">
        <v>4.2300000000000004</v>
      </c>
      <c r="T39" s="196">
        <v>0</v>
      </c>
      <c r="U39" s="196">
        <v>0.85</v>
      </c>
      <c r="V39" s="196">
        <v>0.14000000000000001</v>
      </c>
      <c r="W39" s="196">
        <v>0.46</v>
      </c>
      <c r="X39" s="196">
        <v>1</v>
      </c>
      <c r="Y39" s="196">
        <v>0</v>
      </c>
      <c r="Z39" s="196">
        <v>2.58</v>
      </c>
      <c r="AA39" s="196">
        <v>0.78</v>
      </c>
      <c r="AB39" s="196">
        <v>0</v>
      </c>
      <c r="AC39" s="196">
        <v>0.46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19.61</v>
      </c>
      <c r="AL39" s="196">
        <v>0</v>
      </c>
      <c r="AM39" s="196">
        <v>0</v>
      </c>
      <c r="AN39" s="196">
        <v>0</v>
      </c>
      <c r="AO39" s="196">
        <v>87.01</v>
      </c>
      <c r="AP39" s="196">
        <v>57.1</v>
      </c>
      <c r="AQ39" s="196">
        <v>0</v>
      </c>
      <c r="AR39" s="196">
        <v>0</v>
      </c>
      <c r="AS39" s="196">
        <v>0</v>
      </c>
      <c r="AT39" s="196">
        <v>26.23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12.73</v>
      </c>
      <c r="D40" s="196">
        <v>0</v>
      </c>
      <c r="E40" s="196">
        <v>0</v>
      </c>
      <c r="F40" s="196">
        <v>20.16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271.06</v>
      </c>
      <c r="M40" s="196">
        <v>0.46</v>
      </c>
      <c r="N40" s="196">
        <v>1.21</v>
      </c>
      <c r="O40" s="196">
        <v>0</v>
      </c>
      <c r="P40" s="196">
        <v>0.9</v>
      </c>
      <c r="Q40" s="196">
        <v>3.06</v>
      </c>
      <c r="R40" s="196">
        <v>0.34</v>
      </c>
      <c r="S40" s="196">
        <v>4.2300000000000004</v>
      </c>
      <c r="T40" s="196">
        <v>0</v>
      </c>
      <c r="U40" s="196">
        <v>0.85</v>
      </c>
      <c r="V40" s="196">
        <v>0.14000000000000001</v>
      </c>
      <c r="W40" s="196">
        <v>0.46</v>
      </c>
      <c r="X40" s="196">
        <v>1</v>
      </c>
      <c r="Y40" s="196">
        <v>0</v>
      </c>
      <c r="Z40" s="196">
        <v>2.58</v>
      </c>
      <c r="AA40" s="196">
        <v>0.78</v>
      </c>
      <c r="AB40" s="196">
        <v>0</v>
      </c>
      <c r="AC40" s="196">
        <v>0.46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87.01</v>
      </c>
      <c r="AP40" s="196">
        <v>57.1</v>
      </c>
      <c r="AQ40" s="196">
        <v>0</v>
      </c>
      <c r="AR40" s="196">
        <v>0</v>
      </c>
      <c r="AS40" s="196">
        <v>0</v>
      </c>
      <c r="AT40" s="196">
        <v>26.23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12.73</v>
      </c>
      <c r="D41" s="196">
        <v>0</v>
      </c>
      <c r="E41" s="196">
        <v>0</v>
      </c>
      <c r="F41" s="196">
        <v>20.16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271.06</v>
      </c>
      <c r="M41" s="196">
        <v>0.46</v>
      </c>
      <c r="N41" s="196">
        <v>1.21</v>
      </c>
      <c r="O41" s="196">
        <v>0</v>
      </c>
      <c r="P41" s="196">
        <v>0.9</v>
      </c>
      <c r="Q41" s="196">
        <v>3.06</v>
      </c>
      <c r="R41" s="196">
        <v>0.34</v>
      </c>
      <c r="S41" s="196">
        <v>4.2300000000000004</v>
      </c>
      <c r="T41" s="196">
        <v>0</v>
      </c>
      <c r="U41" s="196">
        <v>0.85</v>
      </c>
      <c r="V41" s="196">
        <v>0.14000000000000001</v>
      </c>
      <c r="W41" s="196">
        <v>0.46</v>
      </c>
      <c r="X41" s="196">
        <v>1</v>
      </c>
      <c r="Y41" s="196">
        <v>0</v>
      </c>
      <c r="Z41" s="196">
        <v>2.58</v>
      </c>
      <c r="AA41" s="196">
        <v>0.78</v>
      </c>
      <c r="AB41" s="196">
        <v>0</v>
      </c>
      <c r="AC41" s="196">
        <v>0.46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87.01</v>
      </c>
      <c r="AP41" s="196">
        <v>57.1</v>
      </c>
      <c r="AQ41" s="196">
        <v>0</v>
      </c>
      <c r="AR41" s="196">
        <v>0</v>
      </c>
      <c r="AS41" s="196">
        <v>0</v>
      </c>
      <c r="AT41" s="196">
        <v>26.23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12.73</v>
      </c>
      <c r="D42" s="196">
        <v>0</v>
      </c>
      <c r="E42" s="196">
        <v>0</v>
      </c>
      <c r="F42" s="196">
        <v>20.16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271.06</v>
      </c>
      <c r="M42" s="196">
        <v>0.46</v>
      </c>
      <c r="N42" s="196">
        <v>1.21</v>
      </c>
      <c r="O42" s="196">
        <v>0</v>
      </c>
      <c r="P42" s="196">
        <v>0.9</v>
      </c>
      <c r="Q42" s="196">
        <v>3.06</v>
      </c>
      <c r="R42" s="196">
        <v>0.34</v>
      </c>
      <c r="S42" s="196">
        <v>4.2300000000000004</v>
      </c>
      <c r="T42" s="196">
        <v>0</v>
      </c>
      <c r="U42" s="196">
        <v>0.85</v>
      </c>
      <c r="V42" s="196">
        <v>0.14000000000000001</v>
      </c>
      <c r="W42" s="196">
        <v>0.46</v>
      </c>
      <c r="X42" s="196">
        <v>1</v>
      </c>
      <c r="Y42" s="196">
        <v>0</v>
      </c>
      <c r="Z42" s="196">
        <v>2.58</v>
      </c>
      <c r="AA42" s="196">
        <v>0.78</v>
      </c>
      <c r="AB42" s="196">
        <v>0</v>
      </c>
      <c r="AC42" s="196">
        <v>0.46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87.01</v>
      </c>
      <c r="AP42" s="196">
        <v>57.1</v>
      </c>
      <c r="AQ42" s="196">
        <v>0</v>
      </c>
      <c r="AR42" s="196">
        <v>0</v>
      </c>
      <c r="AS42" s="196">
        <v>0</v>
      </c>
      <c r="AT42" s="196">
        <v>26.23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12.73</v>
      </c>
      <c r="D43" s="196">
        <v>0</v>
      </c>
      <c r="E43" s="196">
        <v>0</v>
      </c>
      <c r="F43" s="196">
        <v>20.16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271.06</v>
      </c>
      <c r="M43" s="196">
        <v>0.46</v>
      </c>
      <c r="N43" s="196">
        <v>1.21</v>
      </c>
      <c r="O43" s="196">
        <v>0</v>
      </c>
      <c r="P43" s="196">
        <v>0.9</v>
      </c>
      <c r="Q43" s="196">
        <v>3.06</v>
      </c>
      <c r="R43" s="196">
        <v>0.34</v>
      </c>
      <c r="S43" s="196">
        <v>4.2300000000000004</v>
      </c>
      <c r="T43" s="196">
        <v>0</v>
      </c>
      <c r="U43" s="196">
        <v>0.85</v>
      </c>
      <c r="V43" s="196">
        <v>0.14000000000000001</v>
      </c>
      <c r="W43" s="196">
        <v>0.46</v>
      </c>
      <c r="X43" s="196">
        <v>1</v>
      </c>
      <c r="Y43" s="196">
        <v>0</v>
      </c>
      <c r="Z43" s="196">
        <v>2.58</v>
      </c>
      <c r="AA43" s="196">
        <v>0.78</v>
      </c>
      <c r="AB43" s="196">
        <v>0</v>
      </c>
      <c r="AC43" s="196">
        <v>0.46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87.01</v>
      </c>
      <c r="AP43" s="196">
        <v>57.1</v>
      </c>
      <c r="AQ43" s="196">
        <v>0</v>
      </c>
      <c r="AR43" s="196">
        <v>0</v>
      </c>
      <c r="AS43" s="196">
        <v>0</v>
      </c>
      <c r="AT43" s="196">
        <v>26.23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12.73</v>
      </c>
      <c r="D44" s="196">
        <v>0</v>
      </c>
      <c r="E44" s="196">
        <v>0</v>
      </c>
      <c r="F44" s="196">
        <v>20.16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271.06</v>
      </c>
      <c r="M44" s="196">
        <v>0.46</v>
      </c>
      <c r="N44" s="196">
        <v>1.21</v>
      </c>
      <c r="O44" s="196">
        <v>0</v>
      </c>
      <c r="P44" s="196">
        <v>0.9</v>
      </c>
      <c r="Q44" s="196">
        <v>3.06</v>
      </c>
      <c r="R44" s="196">
        <v>0.34</v>
      </c>
      <c r="S44" s="196">
        <v>4.2300000000000004</v>
      </c>
      <c r="T44" s="196">
        <v>0</v>
      </c>
      <c r="U44" s="196">
        <v>0.85</v>
      </c>
      <c r="V44" s="196">
        <v>0.14000000000000001</v>
      </c>
      <c r="W44" s="196">
        <v>0.46</v>
      </c>
      <c r="X44" s="196">
        <v>1</v>
      </c>
      <c r="Y44" s="196">
        <v>0</v>
      </c>
      <c r="Z44" s="196">
        <v>2.58</v>
      </c>
      <c r="AA44" s="196">
        <v>0.78</v>
      </c>
      <c r="AB44" s="196">
        <v>0</v>
      </c>
      <c r="AC44" s="196">
        <v>0.46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87.01</v>
      </c>
      <c r="AP44" s="196">
        <v>57.1</v>
      </c>
      <c r="AQ44" s="196">
        <v>0</v>
      </c>
      <c r="AR44" s="196">
        <v>0</v>
      </c>
      <c r="AS44" s="196">
        <v>0</v>
      </c>
      <c r="AT44" s="196">
        <v>26.23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12.73</v>
      </c>
      <c r="D45" s="196">
        <v>0</v>
      </c>
      <c r="E45" s="196">
        <v>0</v>
      </c>
      <c r="F45" s="196">
        <v>20.16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271.06</v>
      </c>
      <c r="M45" s="196">
        <v>0.46</v>
      </c>
      <c r="N45" s="196">
        <v>1.21</v>
      </c>
      <c r="O45" s="196">
        <v>0</v>
      </c>
      <c r="P45" s="196">
        <v>0.9</v>
      </c>
      <c r="Q45" s="196">
        <v>3.5</v>
      </c>
      <c r="R45" s="196">
        <v>0.34</v>
      </c>
      <c r="S45" s="196">
        <v>4.1900000000000004</v>
      </c>
      <c r="T45" s="196">
        <v>0</v>
      </c>
      <c r="U45" s="196">
        <v>0.85</v>
      </c>
      <c r="V45" s="196">
        <v>0.14000000000000001</v>
      </c>
      <c r="W45" s="196">
        <v>0.46</v>
      </c>
      <c r="X45" s="196">
        <v>1</v>
      </c>
      <c r="Y45" s="196">
        <v>0</v>
      </c>
      <c r="Z45" s="196">
        <v>2.58</v>
      </c>
      <c r="AA45" s="196">
        <v>0.78</v>
      </c>
      <c r="AB45" s="196">
        <v>0</v>
      </c>
      <c r="AC45" s="196">
        <v>0.46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19.61</v>
      </c>
      <c r="AL45" s="196">
        <v>0</v>
      </c>
      <c r="AM45" s="196">
        <v>0</v>
      </c>
      <c r="AN45" s="196">
        <v>0</v>
      </c>
      <c r="AO45" s="196">
        <v>87.01</v>
      </c>
      <c r="AP45" s="196">
        <v>57.1</v>
      </c>
      <c r="AQ45" s="196">
        <v>0</v>
      </c>
      <c r="AR45" s="196">
        <v>0</v>
      </c>
      <c r="AS45" s="196">
        <v>0</v>
      </c>
      <c r="AT45" s="196">
        <v>26.23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12.73</v>
      </c>
      <c r="D46" s="196">
        <v>0</v>
      </c>
      <c r="E46" s="196">
        <v>0</v>
      </c>
      <c r="F46" s="196">
        <v>20.16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271.06</v>
      </c>
      <c r="M46" s="196">
        <v>0.46</v>
      </c>
      <c r="N46" s="196">
        <v>1.21</v>
      </c>
      <c r="O46" s="196">
        <v>0</v>
      </c>
      <c r="P46" s="196">
        <v>0.9</v>
      </c>
      <c r="Q46" s="196">
        <v>3.5</v>
      </c>
      <c r="R46" s="196">
        <v>0.34</v>
      </c>
      <c r="S46" s="196">
        <v>4.1900000000000004</v>
      </c>
      <c r="T46" s="196">
        <v>0</v>
      </c>
      <c r="U46" s="196">
        <v>0.85</v>
      </c>
      <c r="V46" s="196">
        <v>0.14000000000000001</v>
      </c>
      <c r="W46" s="196">
        <v>0.46</v>
      </c>
      <c r="X46" s="196">
        <v>1</v>
      </c>
      <c r="Y46" s="196">
        <v>0</v>
      </c>
      <c r="Z46" s="196">
        <v>2.58</v>
      </c>
      <c r="AA46" s="196">
        <v>0.78</v>
      </c>
      <c r="AB46" s="196">
        <v>0</v>
      </c>
      <c r="AC46" s="196">
        <v>0.46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19.61</v>
      </c>
      <c r="AL46" s="196">
        <v>0</v>
      </c>
      <c r="AM46" s="196">
        <v>0</v>
      </c>
      <c r="AN46" s="196">
        <v>0</v>
      </c>
      <c r="AO46" s="196">
        <v>87.01</v>
      </c>
      <c r="AP46" s="196">
        <v>57.1</v>
      </c>
      <c r="AQ46" s="196">
        <v>0</v>
      </c>
      <c r="AR46" s="196">
        <v>0</v>
      </c>
      <c r="AS46" s="196">
        <v>0</v>
      </c>
      <c r="AT46" s="196">
        <v>26.23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12.56</v>
      </c>
      <c r="D47" s="196">
        <v>0</v>
      </c>
      <c r="E47" s="196">
        <v>0</v>
      </c>
      <c r="F47" s="196">
        <v>20.16</v>
      </c>
      <c r="G47" s="196">
        <v>0</v>
      </c>
      <c r="H47" s="196">
        <v>0</v>
      </c>
      <c r="I47" s="196">
        <v>0</v>
      </c>
      <c r="J47" s="196">
        <v>0</v>
      </c>
      <c r="K47" s="196">
        <v>0.26</v>
      </c>
      <c r="L47" s="196">
        <v>271.06</v>
      </c>
      <c r="M47" s="196">
        <v>0.46</v>
      </c>
      <c r="N47" s="196">
        <v>1.21</v>
      </c>
      <c r="O47" s="196">
        <v>0</v>
      </c>
      <c r="P47" s="196">
        <v>0.9</v>
      </c>
      <c r="Q47" s="196">
        <v>3.5</v>
      </c>
      <c r="R47" s="196">
        <v>0.34</v>
      </c>
      <c r="S47" s="196">
        <v>4.2300000000000004</v>
      </c>
      <c r="T47" s="196">
        <v>0</v>
      </c>
      <c r="U47" s="196">
        <v>0.85</v>
      </c>
      <c r="V47" s="196">
        <v>0.47</v>
      </c>
      <c r="W47" s="196">
        <v>0.46</v>
      </c>
      <c r="X47" s="196">
        <v>1</v>
      </c>
      <c r="Y47" s="196">
        <v>0</v>
      </c>
      <c r="Z47" s="196">
        <v>2.58</v>
      </c>
      <c r="AA47" s="196">
        <v>0.78</v>
      </c>
      <c r="AB47" s="196">
        <v>0</v>
      </c>
      <c r="AC47" s="196">
        <v>0.46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87.01</v>
      </c>
      <c r="AP47" s="196">
        <v>57.1</v>
      </c>
      <c r="AQ47" s="196">
        <v>0</v>
      </c>
      <c r="AR47" s="196">
        <v>0</v>
      </c>
      <c r="AS47" s="196">
        <v>0</v>
      </c>
      <c r="AT47" s="196">
        <v>26.23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12.56</v>
      </c>
      <c r="D48" s="196">
        <v>0</v>
      </c>
      <c r="E48" s="196">
        <v>0</v>
      </c>
      <c r="F48" s="196">
        <v>20.16</v>
      </c>
      <c r="G48" s="196">
        <v>0</v>
      </c>
      <c r="H48" s="196">
        <v>0</v>
      </c>
      <c r="I48" s="196">
        <v>0</v>
      </c>
      <c r="J48" s="196">
        <v>0</v>
      </c>
      <c r="K48" s="196">
        <v>0.27</v>
      </c>
      <c r="L48" s="196">
        <v>271.06</v>
      </c>
      <c r="M48" s="196">
        <v>0.46</v>
      </c>
      <c r="N48" s="196">
        <v>1.21</v>
      </c>
      <c r="O48" s="196">
        <v>0</v>
      </c>
      <c r="P48" s="196">
        <v>0.9</v>
      </c>
      <c r="Q48" s="196">
        <v>3.94</v>
      </c>
      <c r="R48" s="196">
        <v>0.34</v>
      </c>
      <c r="S48" s="196">
        <v>4.2300000000000004</v>
      </c>
      <c r="T48" s="196">
        <v>0</v>
      </c>
      <c r="U48" s="196">
        <v>0.85</v>
      </c>
      <c r="V48" s="196">
        <v>0.47</v>
      </c>
      <c r="W48" s="196">
        <v>0.46</v>
      </c>
      <c r="X48" s="196">
        <v>1</v>
      </c>
      <c r="Y48" s="196">
        <v>0</v>
      </c>
      <c r="Z48" s="196">
        <v>2.58</v>
      </c>
      <c r="AA48" s="196">
        <v>0.78</v>
      </c>
      <c r="AB48" s="196">
        <v>0</v>
      </c>
      <c r="AC48" s="196">
        <v>0.46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87.01</v>
      </c>
      <c r="AP48" s="196">
        <v>57.1</v>
      </c>
      <c r="AQ48" s="196">
        <v>0</v>
      </c>
      <c r="AR48" s="196">
        <v>0</v>
      </c>
      <c r="AS48" s="196">
        <v>0</v>
      </c>
      <c r="AT48" s="196">
        <v>26.23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12.56</v>
      </c>
      <c r="D49" s="196">
        <v>0</v>
      </c>
      <c r="E49" s="196">
        <v>0</v>
      </c>
      <c r="F49" s="196">
        <v>20.16</v>
      </c>
      <c r="G49" s="196">
        <v>0</v>
      </c>
      <c r="H49" s="196">
        <v>0</v>
      </c>
      <c r="I49" s="196">
        <v>0</v>
      </c>
      <c r="J49" s="196">
        <v>0</v>
      </c>
      <c r="K49" s="196">
        <v>0.08</v>
      </c>
      <c r="L49" s="196">
        <v>260.5</v>
      </c>
      <c r="M49" s="196">
        <v>0.46</v>
      </c>
      <c r="N49" s="196">
        <v>1.21</v>
      </c>
      <c r="O49" s="196">
        <v>0</v>
      </c>
      <c r="P49" s="196">
        <v>0.9</v>
      </c>
      <c r="Q49" s="196">
        <v>3.94</v>
      </c>
      <c r="R49" s="196">
        <v>0.34</v>
      </c>
      <c r="S49" s="196">
        <v>4.2300000000000004</v>
      </c>
      <c r="T49" s="196">
        <v>0</v>
      </c>
      <c r="U49" s="196">
        <v>0.85</v>
      </c>
      <c r="V49" s="196">
        <v>0.47</v>
      </c>
      <c r="W49" s="196">
        <v>0.46</v>
      </c>
      <c r="X49" s="196">
        <v>1</v>
      </c>
      <c r="Y49" s="196">
        <v>0</v>
      </c>
      <c r="Z49" s="196">
        <v>2.58</v>
      </c>
      <c r="AA49" s="196">
        <v>0.78</v>
      </c>
      <c r="AB49" s="196">
        <v>0</v>
      </c>
      <c r="AC49" s="196">
        <v>0.46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87.01</v>
      </c>
      <c r="AP49" s="196">
        <v>57.1</v>
      </c>
      <c r="AQ49" s="196">
        <v>0</v>
      </c>
      <c r="AR49" s="196">
        <v>0</v>
      </c>
      <c r="AS49" s="196">
        <v>0</v>
      </c>
      <c r="AT49" s="196">
        <v>26.23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12.56</v>
      </c>
      <c r="D50" s="196">
        <v>0</v>
      </c>
      <c r="E50" s="196">
        <v>0</v>
      </c>
      <c r="F50" s="196">
        <v>20.16</v>
      </c>
      <c r="G50" s="196">
        <v>0</v>
      </c>
      <c r="H50" s="196">
        <v>0</v>
      </c>
      <c r="I50" s="196">
        <v>0</v>
      </c>
      <c r="J50" s="196">
        <v>0</v>
      </c>
      <c r="K50" s="196">
        <v>0.02</v>
      </c>
      <c r="L50" s="196">
        <v>260.5</v>
      </c>
      <c r="M50" s="196">
        <v>0.46</v>
      </c>
      <c r="N50" s="196">
        <v>1.21</v>
      </c>
      <c r="O50" s="196">
        <v>0</v>
      </c>
      <c r="P50" s="196">
        <v>0.9</v>
      </c>
      <c r="Q50" s="196">
        <v>4.38</v>
      </c>
      <c r="R50" s="196">
        <v>0.34</v>
      </c>
      <c r="S50" s="196">
        <v>4.2300000000000004</v>
      </c>
      <c r="T50" s="196">
        <v>0</v>
      </c>
      <c r="U50" s="196">
        <v>0.85</v>
      </c>
      <c r="V50" s="196">
        <v>0.47</v>
      </c>
      <c r="W50" s="196">
        <v>0.46</v>
      </c>
      <c r="X50" s="196">
        <v>1</v>
      </c>
      <c r="Y50" s="196">
        <v>0</v>
      </c>
      <c r="Z50" s="196">
        <v>2.58</v>
      </c>
      <c r="AA50" s="196">
        <v>0.78</v>
      </c>
      <c r="AB50" s="196">
        <v>0</v>
      </c>
      <c r="AC50" s="196">
        <v>0.46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87.01</v>
      </c>
      <c r="AP50" s="196">
        <v>57.1</v>
      </c>
      <c r="AQ50" s="196">
        <v>0</v>
      </c>
      <c r="AR50" s="196">
        <v>0</v>
      </c>
      <c r="AS50" s="196">
        <v>0</v>
      </c>
      <c r="AT50" s="196">
        <v>26.23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12.4</v>
      </c>
      <c r="D51" s="196">
        <v>0</v>
      </c>
      <c r="E51" s="196">
        <v>0</v>
      </c>
      <c r="F51" s="196">
        <v>19.829999999999998</v>
      </c>
      <c r="G51" s="196">
        <v>0</v>
      </c>
      <c r="H51" s="196">
        <v>0</v>
      </c>
      <c r="I51" s="196">
        <v>0</v>
      </c>
      <c r="J51" s="196">
        <v>0</v>
      </c>
      <c r="K51" s="196">
        <v>0.02</v>
      </c>
      <c r="L51" s="196">
        <v>260.5</v>
      </c>
      <c r="M51" s="196">
        <v>0.46</v>
      </c>
      <c r="N51" s="196">
        <v>1.21</v>
      </c>
      <c r="O51" s="196">
        <v>0</v>
      </c>
      <c r="P51" s="196">
        <v>0.9</v>
      </c>
      <c r="Q51" s="196">
        <v>4.38</v>
      </c>
      <c r="R51" s="196">
        <v>0.34</v>
      </c>
      <c r="S51" s="196">
        <v>4.2300000000000004</v>
      </c>
      <c r="T51" s="196">
        <v>0</v>
      </c>
      <c r="U51" s="196">
        <v>0.85</v>
      </c>
      <c r="V51" s="196">
        <v>0.47</v>
      </c>
      <c r="W51" s="196">
        <v>0.46</v>
      </c>
      <c r="X51" s="196">
        <v>1</v>
      </c>
      <c r="Y51" s="196">
        <v>0</v>
      </c>
      <c r="Z51" s="196">
        <v>2.58</v>
      </c>
      <c r="AA51" s="196">
        <v>0.78</v>
      </c>
      <c r="AB51" s="196">
        <v>0</v>
      </c>
      <c r="AC51" s="196">
        <v>0.46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87.01</v>
      </c>
      <c r="AP51" s="196">
        <v>57.1</v>
      </c>
      <c r="AQ51" s="196">
        <v>0</v>
      </c>
      <c r="AR51" s="196">
        <v>0</v>
      </c>
      <c r="AS51" s="196">
        <v>0</v>
      </c>
      <c r="AT51" s="196">
        <v>26.23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12.4</v>
      </c>
      <c r="D52" s="196">
        <v>0</v>
      </c>
      <c r="E52" s="196">
        <v>0</v>
      </c>
      <c r="F52" s="196">
        <v>19.829999999999998</v>
      </c>
      <c r="G52" s="196">
        <v>0</v>
      </c>
      <c r="H52" s="196">
        <v>0</v>
      </c>
      <c r="I52" s="196">
        <v>0</v>
      </c>
      <c r="J52" s="196">
        <v>0</v>
      </c>
      <c r="K52" s="196">
        <v>0.15</v>
      </c>
      <c r="L52" s="196">
        <v>260.5</v>
      </c>
      <c r="M52" s="196">
        <v>0.46</v>
      </c>
      <c r="N52" s="196">
        <v>1.21</v>
      </c>
      <c r="O52" s="196">
        <v>0</v>
      </c>
      <c r="P52" s="196">
        <v>0.9</v>
      </c>
      <c r="Q52" s="196">
        <v>4.38</v>
      </c>
      <c r="R52" s="196">
        <v>0.34</v>
      </c>
      <c r="S52" s="196">
        <v>4.2300000000000004</v>
      </c>
      <c r="T52" s="196">
        <v>0</v>
      </c>
      <c r="U52" s="196">
        <v>0.85</v>
      </c>
      <c r="V52" s="196">
        <v>0.47</v>
      </c>
      <c r="W52" s="196">
        <v>0.46</v>
      </c>
      <c r="X52" s="196">
        <v>1</v>
      </c>
      <c r="Y52" s="196">
        <v>0</v>
      </c>
      <c r="Z52" s="196">
        <v>2.58</v>
      </c>
      <c r="AA52" s="196">
        <v>0.78</v>
      </c>
      <c r="AB52" s="196">
        <v>0</v>
      </c>
      <c r="AC52" s="196">
        <v>0.46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87.01</v>
      </c>
      <c r="AP52" s="196">
        <v>57.1</v>
      </c>
      <c r="AQ52" s="196">
        <v>0</v>
      </c>
      <c r="AR52" s="196">
        <v>0</v>
      </c>
      <c r="AS52" s="196">
        <v>0</v>
      </c>
      <c r="AT52" s="196">
        <v>26.23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12.4</v>
      </c>
      <c r="D53" s="196">
        <v>0</v>
      </c>
      <c r="E53" s="196">
        <v>0</v>
      </c>
      <c r="F53" s="196">
        <v>19.829999999999998</v>
      </c>
      <c r="G53" s="196">
        <v>0</v>
      </c>
      <c r="H53" s="196">
        <v>0</v>
      </c>
      <c r="I53" s="196">
        <v>0</v>
      </c>
      <c r="J53" s="196">
        <v>0</v>
      </c>
      <c r="K53" s="196">
        <v>0.03</v>
      </c>
      <c r="L53" s="196">
        <v>260.5</v>
      </c>
      <c r="M53" s="196">
        <v>0.46</v>
      </c>
      <c r="N53" s="196">
        <v>1.21</v>
      </c>
      <c r="O53" s="196">
        <v>0</v>
      </c>
      <c r="P53" s="196">
        <v>0.9</v>
      </c>
      <c r="Q53" s="196">
        <v>4.82</v>
      </c>
      <c r="R53" s="196">
        <v>0.34</v>
      </c>
      <c r="S53" s="196">
        <v>4.2300000000000004</v>
      </c>
      <c r="T53" s="196">
        <v>0</v>
      </c>
      <c r="U53" s="196">
        <v>0.85</v>
      </c>
      <c r="V53" s="196">
        <v>4.37</v>
      </c>
      <c r="W53" s="196">
        <v>0.46</v>
      </c>
      <c r="X53" s="196">
        <v>1</v>
      </c>
      <c r="Y53" s="196">
        <v>0</v>
      </c>
      <c r="Z53" s="196">
        <v>2.58</v>
      </c>
      <c r="AA53" s="196">
        <v>0.78</v>
      </c>
      <c r="AB53" s="196">
        <v>0</v>
      </c>
      <c r="AC53" s="196">
        <v>0.46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87.01</v>
      </c>
      <c r="AP53" s="196">
        <v>57.1</v>
      </c>
      <c r="AQ53" s="196">
        <v>0</v>
      </c>
      <c r="AR53" s="196">
        <v>0</v>
      </c>
      <c r="AS53" s="196">
        <v>0</v>
      </c>
      <c r="AT53" s="196">
        <v>26.23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12.4</v>
      </c>
      <c r="D54" s="196">
        <v>0</v>
      </c>
      <c r="E54" s="196">
        <v>0</v>
      </c>
      <c r="F54" s="196">
        <v>19.829999999999998</v>
      </c>
      <c r="G54" s="196">
        <v>0</v>
      </c>
      <c r="H54" s="196">
        <v>0</v>
      </c>
      <c r="I54" s="196">
        <v>0</v>
      </c>
      <c r="J54" s="196">
        <v>0</v>
      </c>
      <c r="K54" s="196">
        <v>0.04</v>
      </c>
      <c r="L54" s="196">
        <v>260.5</v>
      </c>
      <c r="M54" s="196">
        <v>0.46</v>
      </c>
      <c r="N54" s="196">
        <v>1.21</v>
      </c>
      <c r="O54" s="196">
        <v>0</v>
      </c>
      <c r="P54" s="196">
        <v>0.9</v>
      </c>
      <c r="Q54" s="196">
        <v>4.82</v>
      </c>
      <c r="R54" s="196">
        <v>0.34</v>
      </c>
      <c r="S54" s="196">
        <v>4.2300000000000004</v>
      </c>
      <c r="T54" s="196">
        <v>0</v>
      </c>
      <c r="U54" s="196">
        <v>0.85</v>
      </c>
      <c r="V54" s="196">
        <v>4.37</v>
      </c>
      <c r="W54" s="196">
        <v>0.46</v>
      </c>
      <c r="X54" s="196">
        <v>1</v>
      </c>
      <c r="Y54" s="196">
        <v>0</v>
      </c>
      <c r="Z54" s="196">
        <v>2.58</v>
      </c>
      <c r="AA54" s="196">
        <v>0.78</v>
      </c>
      <c r="AB54" s="196">
        <v>0</v>
      </c>
      <c r="AC54" s="196">
        <v>0.46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87.01</v>
      </c>
      <c r="AP54" s="196">
        <v>57.1</v>
      </c>
      <c r="AQ54" s="196">
        <v>0</v>
      </c>
      <c r="AR54" s="196">
        <v>0</v>
      </c>
      <c r="AS54" s="196">
        <v>0</v>
      </c>
      <c r="AT54" s="196">
        <v>26.23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12.4</v>
      </c>
      <c r="D55" s="196">
        <v>0</v>
      </c>
      <c r="E55" s="196">
        <v>0</v>
      </c>
      <c r="F55" s="196">
        <v>19.66</v>
      </c>
      <c r="G55" s="196">
        <v>0</v>
      </c>
      <c r="H55" s="196">
        <v>0</v>
      </c>
      <c r="I55" s="196">
        <v>0</v>
      </c>
      <c r="J55" s="196">
        <v>0</v>
      </c>
      <c r="K55" s="196">
        <v>1.22</v>
      </c>
      <c r="L55" s="196">
        <v>260.5</v>
      </c>
      <c r="M55" s="196">
        <v>4.5999999999999996</v>
      </c>
      <c r="N55" s="196">
        <v>1.21</v>
      </c>
      <c r="O55" s="196">
        <v>0</v>
      </c>
      <c r="P55" s="196">
        <v>0.9</v>
      </c>
      <c r="Q55" s="196">
        <v>5.26</v>
      </c>
      <c r="R55" s="196">
        <v>10.3</v>
      </c>
      <c r="S55" s="196">
        <v>4.2300000000000004</v>
      </c>
      <c r="T55" s="196">
        <v>0</v>
      </c>
      <c r="U55" s="196">
        <v>0.85</v>
      </c>
      <c r="V55" s="196">
        <v>4.37</v>
      </c>
      <c r="W55" s="196">
        <v>0.46</v>
      </c>
      <c r="X55" s="196">
        <v>1</v>
      </c>
      <c r="Y55" s="196">
        <v>0</v>
      </c>
      <c r="Z55" s="196">
        <v>2.58</v>
      </c>
      <c r="AA55" s="196">
        <v>0.78</v>
      </c>
      <c r="AB55" s="196">
        <v>0</v>
      </c>
      <c r="AC55" s="196">
        <v>0.46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87.01</v>
      </c>
      <c r="AP55" s="196">
        <v>57.1</v>
      </c>
      <c r="AQ55" s="196">
        <v>0</v>
      </c>
      <c r="AR55" s="196">
        <v>0</v>
      </c>
      <c r="AS55" s="196">
        <v>0</v>
      </c>
      <c r="AT55" s="196">
        <v>26.23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12.4</v>
      </c>
      <c r="D56" s="196">
        <v>0</v>
      </c>
      <c r="E56" s="196">
        <v>0</v>
      </c>
      <c r="F56" s="196">
        <v>19.66</v>
      </c>
      <c r="G56" s="196">
        <v>0</v>
      </c>
      <c r="H56" s="196">
        <v>0</v>
      </c>
      <c r="I56" s="196">
        <v>0</v>
      </c>
      <c r="J56" s="196">
        <v>0</v>
      </c>
      <c r="K56" s="196">
        <v>0.15</v>
      </c>
      <c r="L56" s="196">
        <v>260.5</v>
      </c>
      <c r="M56" s="196">
        <v>6.13</v>
      </c>
      <c r="N56" s="196">
        <v>1.21</v>
      </c>
      <c r="O56" s="196">
        <v>0</v>
      </c>
      <c r="P56" s="196">
        <v>0.9</v>
      </c>
      <c r="Q56" s="196">
        <v>5.26</v>
      </c>
      <c r="R56" s="196">
        <v>0.34</v>
      </c>
      <c r="S56" s="196">
        <v>4.2300000000000004</v>
      </c>
      <c r="T56" s="196">
        <v>0</v>
      </c>
      <c r="U56" s="196">
        <v>0.85</v>
      </c>
      <c r="V56" s="196">
        <v>0.14000000000000001</v>
      </c>
      <c r="W56" s="196">
        <v>0.46</v>
      </c>
      <c r="X56" s="196">
        <v>1</v>
      </c>
      <c r="Y56" s="196">
        <v>0</v>
      </c>
      <c r="Z56" s="196">
        <v>2.58</v>
      </c>
      <c r="AA56" s="196">
        <v>0.78</v>
      </c>
      <c r="AB56" s="196">
        <v>0</v>
      </c>
      <c r="AC56" s="196">
        <v>0.46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87.01</v>
      </c>
      <c r="AP56" s="196">
        <v>57.1</v>
      </c>
      <c r="AQ56" s="196">
        <v>0</v>
      </c>
      <c r="AR56" s="196">
        <v>0</v>
      </c>
      <c r="AS56" s="196">
        <v>0</v>
      </c>
      <c r="AT56" s="196">
        <v>26.23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12.4</v>
      </c>
      <c r="D57" s="196">
        <v>0</v>
      </c>
      <c r="E57" s="196">
        <v>0</v>
      </c>
      <c r="F57" s="196">
        <v>19.66</v>
      </c>
      <c r="G57" s="196">
        <v>0</v>
      </c>
      <c r="H57" s="196">
        <v>0</v>
      </c>
      <c r="I57" s="196">
        <v>0</v>
      </c>
      <c r="J57" s="196">
        <v>0</v>
      </c>
      <c r="K57" s="196">
        <v>1.73</v>
      </c>
      <c r="L57" s="196">
        <v>260.5</v>
      </c>
      <c r="M57" s="196">
        <v>7.67</v>
      </c>
      <c r="N57" s="196">
        <v>1.21</v>
      </c>
      <c r="O57" s="196">
        <v>0</v>
      </c>
      <c r="P57" s="196">
        <v>0.9</v>
      </c>
      <c r="Q57" s="196">
        <v>5.69</v>
      </c>
      <c r="R57" s="196">
        <v>10.3</v>
      </c>
      <c r="S57" s="196">
        <v>4.2300000000000004</v>
      </c>
      <c r="T57" s="196">
        <v>0</v>
      </c>
      <c r="U57" s="196">
        <v>0.85</v>
      </c>
      <c r="V57" s="196">
        <v>4.37</v>
      </c>
      <c r="W57" s="196">
        <v>0.46</v>
      </c>
      <c r="X57" s="196">
        <v>1</v>
      </c>
      <c r="Y57" s="196">
        <v>0</v>
      </c>
      <c r="Z57" s="196">
        <v>2.58</v>
      </c>
      <c r="AA57" s="196">
        <v>0.78</v>
      </c>
      <c r="AB57" s="196">
        <v>0</v>
      </c>
      <c r="AC57" s="196">
        <v>0.46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19.61</v>
      </c>
      <c r="AL57" s="196">
        <v>0</v>
      </c>
      <c r="AM57" s="196">
        <v>0</v>
      </c>
      <c r="AN57" s="196">
        <v>0</v>
      </c>
      <c r="AO57" s="196">
        <v>87.01</v>
      </c>
      <c r="AP57" s="196">
        <v>57.1</v>
      </c>
      <c r="AQ57" s="196">
        <v>0</v>
      </c>
      <c r="AR57" s="196">
        <v>0</v>
      </c>
      <c r="AS57" s="196">
        <v>0</v>
      </c>
      <c r="AT57" s="196">
        <v>24.21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12.4</v>
      </c>
      <c r="D58" s="196">
        <v>0</v>
      </c>
      <c r="E58" s="196">
        <v>0</v>
      </c>
      <c r="F58" s="196">
        <v>19.66</v>
      </c>
      <c r="G58" s="196">
        <v>0</v>
      </c>
      <c r="H58" s="196">
        <v>0</v>
      </c>
      <c r="I58" s="196">
        <v>0</v>
      </c>
      <c r="J58" s="196">
        <v>0</v>
      </c>
      <c r="K58" s="196">
        <v>1.73</v>
      </c>
      <c r="L58" s="196">
        <v>260.5</v>
      </c>
      <c r="M58" s="196">
        <v>9.1999999999999993</v>
      </c>
      <c r="N58" s="196">
        <v>1.21</v>
      </c>
      <c r="O58" s="196">
        <v>0</v>
      </c>
      <c r="P58" s="196">
        <v>0.9</v>
      </c>
      <c r="Q58" s="196">
        <v>5.69</v>
      </c>
      <c r="R58" s="196">
        <v>10.3</v>
      </c>
      <c r="S58" s="196">
        <v>4.2300000000000004</v>
      </c>
      <c r="T58" s="196">
        <v>0</v>
      </c>
      <c r="U58" s="196">
        <v>0.85</v>
      </c>
      <c r="V58" s="196">
        <v>4.37</v>
      </c>
      <c r="W58" s="196">
        <v>0.46</v>
      </c>
      <c r="X58" s="196">
        <v>1</v>
      </c>
      <c r="Y58" s="196">
        <v>0</v>
      </c>
      <c r="Z58" s="196">
        <v>2.58</v>
      </c>
      <c r="AA58" s="196">
        <v>0.78</v>
      </c>
      <c r="AB58" s="196">
        <v>0</v>
      </c>
      <c r="AC58" s="196">
        <v>0.46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19.61</v>
      </c>
      <c r="AL58" s="196">
        <v>0</v>
      </c>
      <c r="AM58" s="196">
        <v>0</v>
      </c>
      <c r="AN58" s="196">
        <v>0</v>
      </c>
      <c r="AO58" s="196">
        <v>87.01</v>
      </c>
      <c r="AP58" s="196">
        <v>57.1</v>
      </c>
      <c r="AQ58" s="196">
        <v>0</v>
      </c>
      <c r="AR58" s="196">
        <v>0</v>
      </c>
      <c r="AS58" s="196">
        <v>0</v>
      </c>
      <c r="AT58" s="196">
        <v>22.19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12.24</v>
      </c>
      <c r="D59" s="196">
        <v>0</v>
      </c>
      <c r="E59" s="196">
        <v>0</v>
      </c>
      <c r="F59" s="196">
        <v>19.66</v>
      </c>
      <c r="G59" s="196">
        <v>0</v>
      </c>
      <c r="H59" s="196">
        <v>0</v>
      </c>
      <c r="I59" s="196">
        <v>0</v>
      </c>
      <c r="J59" s="196">
        <v>0</v>
      </c>
      <c r="K59" s="196">
        <v>1.99</v>
      </c>
      <c r="L59" s="196">
        <v>260.5</v>
      </c>
      <c r="M59" s="196">
        <v>10.73</v>
      </c>
      <c r="N59" s="196">
        <v>1.21</v>
      </c>
      <c r="O59" s="196">
        <v>0</v>
      </c>
      <c r="P59" s="196">
        <v>0.9</v>
      </c>
      <c r="Q59" s="196">
        <v>5.69</v>
      </c>
      <c r="R59" s="196">
        <v>10.3</v>
      </c>
      <c r="S59" s="196">
        <v>4.2300000000000004</v>
      </c>
      <c r="T59" s="196">
        <v>0</v>
      </c>
      <c r="U59" s="196">
        <v>0.85</v>
      </c>
      <c r="V59" s="196">
        <v>4.37</v>
      </c>
      <c r="W59" s="196">
        <v>0.46</v>
      </c>
      <c r="X59" s="196">
        <v>1</v>
      </c>
      <c r="Y59" s="196">
        <v>0</v>
      </c>
      <c r="Z59" s="196">
        <v>2.58</v>
      </c>
      <c r="AA59" s="196">
        <v>0.78</v>
      </c>
      <c r="AB59" s="196">
        <v>0</v>
      </c>
      <c r="AC59" s="196">
        <v>0.46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19.61</v>
      </c>
      <c r="AL59" s="196">
        <v>0</v>
      </c>
      <c r="AM59" s="196">
        <v>0</v>
      </c>
      <c r="AN59" s="196">
        <v>0</v>
      </c>
      <c r="AO59" s="196">
        <v>87.01</v>
      </c>
      <c r="AP59" s="196">
        <v>57.1</v>
      </c>
      <c r="AQ59" s="196">
        <v>0</v>
      </c>
      <c r="AR59" s="196">
        <v>0</v>
      </c>
      <c r="AS59" s="196">
        <v>0</v>
      </c>
      <c r="AT59" s="196">
        <v>18.829999999999998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12.24</v>
      </c>
      <c r="D60" s="196">
        <v>0</v>
      </c>
      <c r="E60" s="196">
        <v>0</v>
      </c>
      <c r="F60" s="196">
        <v>19.66</v>
      </c>
      <c r="G60" s="196">
        <v>0</v>
      </c>
      <c r="H60" s="196">
        <v>0</v>
      </c>
      <c r="I60" s="196">
        <v>0</v>
      </c>
      <c r="J60" s="196">
        <v>0</v>
      </c>
      <c r="K60" s="196">
        <v>0.11</v>
      </c>
      <c r="L60" s="196">
        <v>260.5</v>
      </c>
      <c r="M60" s="196">
        <v>11.96</v>
      </c>
      <c r="N60" s="196">
        <v>1.21</v>
      </c>
      <c r="O60" s="196">
        <v>0</v>
      </c>
      <c r="P60" s="196">
        <v>0.9</v>
      </c>
      <c r="Q60" s="196">
        <v>6.13</v>
      </c>
      <c r="R60" s="196">
        <v>0.34</v>
      </c>
      <c r="S60" s="196">
        <v>4.2300000000000004</v>
      </c>
      <c r="T60" s="196">
        <v>0</v>
      </c>
      <c r="U60" s="196">
        <v>0.85</v>
      </c>
      <c r="V60" s="196">
        <v>0.14000000000000001</v>
      </c>
      <c r="W60" s="196">
        <v>0.46</v>
      </c>
      <c r="X60" s="196">
        <v>1</v>
      </c>
      <c r="Y60" s="196">
        <v>0</v>
      </c>
      <c r="Z60" s="196">
        <v>2.58</v>
      </c>
      <c r="AA60" s="196">
        <v>0.78</v>
      </c>
      <c r="AB60" s="196">
        <v>0</v>
      </c>
      <c r="AC60" s="196">
        <v>0.46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19.61</v>
      </c>
      <c r="AL60" s="196">
        <v>0</v>
      </c>
      <c r="AM60" s="196">
        <v>0</v>
      </c>
      <c r="AN60" s="196">
        <v>0</v>
      </c>
      <c r="AO60" s="196">
        <v>87.01</v>
      </c>
      <c r="AP60" s="196">
        <v>57.1</v>
      </c>
      <c r="AQ60" s="196">
        <v>0</v>
      </c>
      <c r="AR60" s="196">
        <v>0</v>
      </c>
      <c r="AS60" s="196">
        <v>0</v>
      </c>
      <c r="AT60" s="196">
        <v>17.48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12.24</v>
      </c>
      <c r="D61" s="196">
        <v>0</v>
      </c>
      <c r="E61" s="196">
        <v>0</v>
      </c>
      <c r="F61" s="196">
        <v>19.66</v>
      </c>
      <c r="G61" s="196">
        <v>0</v>
      </c>
      <c r="H61" s="196">
        <v>0</v>
      </c>
      <c r="I61" s="196">
        <v>0</v>
      </c>
      <c r="J61" s="196">
        <v>0</v>
      </c>
      <c r="K61" s="196">
        <v>0.09</v>
      </c>
      <c r="L61" s="196">
        <v>260.5</v>
      </c>
      <c r="M61" s="196">
        <v>13.19</v>
      </c>
      <c r="N61" s="196">
        <v>1.21</v>
      </c>
      <c r="O61" s="196">
        <v>0</v>
      </c>
      <c r="P61" s="196">
        <v>0.9</v>
      </c>
      <c r="Q61" s="196">
        <v>6.13</v>
      </c>
      <c r="R61" s="196">
        <v>0.34</v>
      </c>
      <c r="S61" s="196">
        <v>4.2300000000000004</v>
      </c>
      <c r="T61" s="196">
        <v>0</v>
      </c>
      <c r="U61" s="196">
        <v>0.85</v>
      </c>
      <c r="V61" s="196">
        <v>0.14000000000000001</v>
      </c>
      <c r="W61" s="196">
        <v>0.46</v>
      </c>
      <c r="X61" s="196">
        <v>1</v>
      </c>
      <c r="Y61" s="196">
        <v>0</v>
      </c>
      <c r="Z61" s="196">
        <v>2.58</v>
      </c>
      <c r="AA61" s="196">
        <v>0.78</v>
      </c>
      <c r="AB61" s="196">
        <v>0</v>
      </c>
      <c r="AC61" s="196">
        <v>0.46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19.61</v>
      </c>
      <c r="AL61" s="196">
        <v>0</v>
      </c>
      <c r="AM61" s="196">
        <v>0</v>
      </c>
      <c r="AN61" s="196">
        <v>0</v>
      </c>
      <c r="AO61" s="196">
        <v>87.01</v>
      </c>
      <c r="AP61" s="196">
        <v>57.1</v>
      </c>
      <c r="AQ61" s="196">
        <v>0</v>
      </c>
      <c r="AR61" s="196">
        <v>0</v>
      </c>
      <c r="AS61" s="196">
        <v>0</v>
      </c>
      <c r="AT61" s="196">
        <v>19.5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12.24</v>
      </c>
      <c r="D62" s="196">
        <v>0</v>
      </c>
      <c r="E62" s="196">
        <v>0</v>
      </c>
      <c r="F62" s="196">
        <v>19.66</v>
      </c>
      <c r="G62" s="196">
        <v>0</v>
      </c>
      <c r="H62" s="196">
        <v>0</v>
      </c>
      <c r="I62" s="196">
        <v>0</v>
      </c>
      <c r="J62" s="196">
        <v>0</v>
      </c>
      <c r="K62" s="196">
        <v>0.1</v>
      </c>
      <c r="L62" s="196">
        <v>260.5</v>
      </c>
      <c r="M62" s="196">
        <v>14.42</v>
      </c>
      <c r="N62" s="196">
        <v>1.21</v>
      </c>
      <c r="O62" s="196">
        <v>0</v>
      </c>
      <c r="P62" s="196">
        <v>0.9</v>
      </c>
      <c r="Q62" s="196">
        <v>6.13</v>
      </c>
      <c r="R62" s="196">
        <v>0.34</v>
      </c>
      <c r="S62" s="196">
        <v>4.2300000000000004</v>
      </c>
      <c r="T62" s="196">
        <v>0</v>
      </c>
      <c r="U62" s="196">
        <v>0.85</v>
      </c>
      <c r="V62" s="196">
        <v>0.14000000000000001</v>
      </c>
      <c r="W62" s="196">
        <v>0.46</v>
      </c>
      <c r="X62" s="196">
        <v>1</v>
      </c>
      <c r="Y62" s="196">
        <v>0</v>
      </c>
      <c r="Z62" s="196">
        <v>2.58</v>
      </c>
      <c r="AA62" s="196">
        <v>0.78</v>
      </c>
      <c r="AB62" s="196">
        <v>0</v>
      </c>
      <c r="AC62" s="196">
        <v>0.46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19.61</v>
      </c>
      <c r="AL62" s="196">
        <v>0</v>
      </c>
      <c r="AM62" s="196">
        <v>0</v>
      </c>
      <c r="AN62" s="196">
        <v>0</v>
      </c>
      <c r="AO62" s="196">
        <v>87.01</v>
      </c>
      <c r="AP62" s="196">
        <v>57.1</v>
      </c>
      <c r="AQ62" s="196">
        <v>0</v>
      </c>
      <c r="AR62" s="196">
        <v>0</v>
      </c>
      <c r="AS62" s="196">
        <v>0</v>
      </c>
      <c r="AT62" s="196">
        <v>22.87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12.24</v>
      </c>
      <c r="D63" s="196">
        <v>0</v>
      </c>
      <c r="E63" s="196">
        <v>0</v>
      </c>
      <c r="F63" s="196">
        <v>19.66</v>
      </c>
      <c r="G63" s="196">
        <v>0</v>
      </c>
      <c r="H63" s="196">
        <v>0</v>
      </c>
      <c r="I63" s="196">
        <v>0</v>
      </c>
      <c r="J63" s="196">
        <v>0</v>
      </c>
      <c r="K63" s="196">
        <v>0.1</v>
      </c>
      <c r="L63" s="196">
        <v>260.5</v>
      </c>
      <c r="M63" s="196">
        <v>14.42</v>
      </c>
      <c r="N63" s="196">
        <v>1.21</v>
      </c>
      <c r="O63" s="196">
        <v>0</v>
      </c>
      <c r="P63" s="196">
        <v>0.9</v>
      </c>
      <c r="Q63" s="196">
        <v>6.13</v>
      </c>
      <c r="R63" s="196">
        <v>0.34</v>
      </c>
      <c r="S63" s="196">
        <v>4.2300000000000004</v>
      </c>
      <c r="T63" s="196">
        <v>0</v>
      </c>
      <c r="U63" s="196">
        <v>0.85</v>
      </c>
      <c r="V63" s="196">
        <v>0.14000000000000001</v>
      </c>
      <c r="W63" s="196">
        <v>0.46</v>
      </c>
      <c r="X63" s="196">
        <v>1</v>
      </c>
      <c r="Y63" s="196">
        <v>0</v>
      </c>
      <c r="Z63" s="196">
        <v>2.58</v>
      </c>
      <c r="AA63" s="196">
        <v>0.78</v>
      </c>
      <c r="AB63" s="196">
        <v>0</v>
      </c>
      <c r="AC63" s="196">
        <v>0.46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87.01</v>
      </c>
      <c r="AP63" s="196">
        <v>57.1</v>
      </c>
      <c r="AQ63" s="196">
        <v>0</v>
      </c>
      <c r="AR63" s="196">
        <v>0</v>
      </c>
      <c r="AS63" s="196">
        <v>0</v>
      </c>
      <c r="AT63" s="196">
        <v>26.23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12.24</v>
      </c>
      <c r="D64" s="196">
        <v>0</v>
      </c>
      <c r="E64" s="196">
        <v>0</v>
      </c>
      <c r="F64" s="196">
        <v>19.66</v>
      </c>
      <c r="G64" s="196">
        <v>0</v>
      </c>
      <c r="H64" s="196">
        <v>0</v>
      </c>
      <c r="I64" s="196">
        <v>0</v>
      </c>
      <c r="J64" s="196">
        <v>0</v>
      </c>
      <c r="K64" s="196">
        <v>0.26</v>
      </c>
      <c r="L64" s="196">
        <v>260.5</v>
      </c>
      <c r="M64" s="196">
        <v>14.42</v>
      </c>
      <c r="N64" s="196">
        <v>1.21</v>
      </c>
      <c r="O64" s="196">
        <v>0</v>
      </c>
      <c r="P64" s="196">
        <v>0.9</v>
      </c>
      <c r="Q64" s="196">
        <v>6.13</v>
      </c>
      <c r="R64" s="196">
        <v>0.34</v>
      </c>
      <c r="S64" s="196">
        <v>4.2300000000000004</v>
      </c>
      <c r="T64" s="196">
        <v>0</v>
      </c>
      <c r="U64" s="196">
        <v>0.85</v>
      </c>
      <c r="V64" s="196">
        <v>0.14000000000000001</v>
      </c>
      <c r="W64" s="196">
        <v>0.46</v>
      </c>
      <c r="X64" s="196">
        <v>1</v>
      </c>
      <c r="Y64" s="196">
        <v>0</v>
      </c>
      <c r="Z64" s="196">
        <v>2.58</v>
      </c>
      <c r="AA64" s="196">
        <v>0.78</v>
      </c>
      <c r="AB64" s="196">
        <v>0</v>
      </c>
      <c r="AC64" s="196">
        <v>0.46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19.61</v>
      </c>
      <c r="AL64" s="196">
        <v>0</v>
      </c>
      <c r="AM64" s="196">
        <v>0</v>
      </c>
      <c r="AN64" s="196">
        <v>0</v>
      </c>
      <c r="AO64" s="196">
        <v>87.01</v>
      </c>
      <c r="AP64" s="196">
        <v>57.1</v>
      </c>
      <c r="AQ64" s="196">
        <v>0</v>
      </c>
      <c r="AR64" s="196">
        <v>0</v>
      </c>
      <c r="AS64" s="196">
        <v>0</v>
      </c>
      <c r="AT64" s="196">
        <v>26.23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12.24</v>
      </c>
      <c r="D65" s="196">
        <v>0</v>
      </c>
      <c r="E65" s="196">
        <v>0</v>
      </c>
      <c r="F65" s="196">
        <v>19.66</v>
      </c>
      <c r="G65" s="196">
        <v>0</v>
      </c>
      <c r="H65" s="196">
        <v>0</v>
      </c>
      <c r="I65" s="196">
        <v>0</v>
      </c>
      <c r="J65" s="196">
        <v>0</v>
      </c>
      <c r="K65" s="196">
        <v>0.23</v>
      </c>
      <c r="L65" s="196">
        <v>191.78</v>
      </c>
      <c r="M65" s="196">
        <v>14.42</v>
      </c>
      <c r="N65" s="196">
        <v>1.21</v>
      </c>
      <c r="O65" s="196">
        <v>0</v>
      </c>
      <c r="P65" s="196">
        <v>0.9</v>
      </c>
      <c r="Q65" s="196">
        <v>6.31</v>
      </c>
      <c r="R65" s="196">
        <v>0.34</v>
      </c>
      <c r="S65" s="196">
        <v>4.2300000000000004</v>
      </c>
      <c r="T65" s="196">
        <v>0</v>
      </c>
      <c r="U65" s="196">
        <v>0.85</v>
      </c>
      <c r="V65" s="196">
        <v>0.14000000000000001</v>
      </c>
      <c r="W65" s="196">
        <v>0.46</v>
      </c>
      <c r="X65" s="196">
        <v>1</v>
      </c>
      <c r="Y65" s="196">
        <v>0</v>
      </c>
      <c r="Z65" s="196">
        <v>2.58</v>
      </c>
      <c r="AA65" s="196">
        <v>0.78</v>
      </c>
      <c r="AB65" s="196">
        <v>0</v>
      </c>
      <c r="AC65" s="196">
        <v>0.46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19.61</v>
      </c>
      <c r="AL65" s="196">
        <v>0</v>
      </c>
      <c r="AM65" s="196">
        <v>0</v>
      </c>
      <c r="AN65" s="196">
        <v>0</v>
      </c>
      <c r="AO65" s="196">
        <v>87.01</v>
      </c>
      <c r="AP65" s="196">
        <v>57.1</v>
      </c>
      <c r="AQ65" s="196">
        <v>0</v>
      </c>
      <c r="AR65" s="196">
        <v>0</v>
      </c>
      <c r="AS65" s="196">
        <v>0</v>
      </c>
      <c r="AT65" s="196">
        <v>26.23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12.24</v>
      </c>
      <c r="D66" s="196">
        <v>0</v>
      </c>
      <c r="E66" s="196">
        <v>0</v>
      </c>
      <c r="F66" s="196">
        <v>19.66</v>
      </c>
      <c r="G66" s="196">
        <v>0</v>
      </c>
      <c r="H66" s="196">
        <v>0</v>
      </c>
      <c r="I66" s="196">
        <v>0</v>
      </c>
      <c r="J66" s="196">
        <v>0</v>
      </c>
      <c r="K66" s="196">
        <v>0.13</v>
      </c>
      <c r="L66" s="196">
        <v>179.22</v>
      </c>
      <c r="M66" s="196">
        <v>14.42</v>
      </c>
      <c r="N66" s="196">
        <v>1.21</v>
      </c>
      <c r="O66" s="196">
        <v>0</v>
      </c>
      <c r="P66" s="196">
        <v>0.9</v>
      </c>
      <c r="Q66" s="196">
        <v>6.31</v>
      </c>
      <c r="R66" s="196">
        <v>0.34</v>
      </c>
      <c r="S66" s="196">
        <v>4.2300000000000004</v>
      </c>
      <c r="T66" s="196">
        <v>0</v>
      </c>
      <c r="U66" s="196">
        <v>0.85</v>
      </c>
      <c r="V66" s="196">
        <v>0.14000000000000001</v>
      </c>
      <c r="W66" s="196">
        <v>0.46</v>
      </c>
      <c r="X66" s="196">
        <v>1</v>
      </c>
      <c r="Y66" s="196">
        <v>0</v>
      </c>
      <c r="Z66" s="196">
        <v>2.58</v>
      </c>
      <c r="AA66" s="196">
        <v>0.78</v>
      </c>
      <c r="AB66" s="196">
        <v>0</v>
      </c>
      <c r="AC66" s="196">
        <v>0.46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87.01</v>
      </c>
      <c r="AP66" s="196">
        <v>57.1</v>
      </c>
      <c r="AQ66" s="196">
        <v>0</v>
      </c>
      <c r="AR66" s="196">
        <v>0</v>
      </c>
      <c r="AS66" s="196">
        <v>0</v>
      </c>
      <c r="AT66" s="196">
        <v>26.23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12.24</v>
      </c>
      <c r="D67" s="196">
        <v>0</v>
      </c>
      <c r="E67" s="196">
        <v>0</v>
      </c>
      <c r="F67" s="196">
        <v>19.66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89</v>
      </c>
      <c r="M67" s="196">
        <v>14.42</v>
      </c>
      <c r="N67" s="196">
        <v>1.21</v>
      </c>
      <c r="O67" s="196">
        <v>0</v>
      </c>
      <c r="P67" s="196">
        <v>0.9</v>
      </c>
      <c r="Q67" s="196">
        <v>4.07</v>
      </c>
      <c r="R67" s="196">
        <v>0.34</v>
      </c>
      <c r="S67" s="196">
        <v>0.27</v>
      </c>
      <c r="T67" s="196">
        <v>0</v>
      </c>
      <c r="U67" s="196">
        <v>0.85</v>
      </c>
      <c r="V67" s="196">
        <v>0.14000000000000001</v>
      </c>
      <c r="W67" s="196">
        <v>0.46</v>
      </c>
      <c r="X67" s="196">
        <v>1</v>
      </c>
      <c r="Y67" s="196">
        <v>0</v>
      </c>
      <c r="Z67" s="196">
        <v>2.58</v>
      </c>
      <c r="AA67" s="196">
        <v>0.78</v>
      </c>
      <c r="AB67" s="196">
        <v>0</v>
      </c>
      <c r="AC67" s="196">
        <v>0.46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87.01</v>
      </c>
      <c r="AP67" s="196">
        <v>57.1</v>
      </c>
      <c r="AQ67" s="196">
        <v>0</v>
      </c>
      <c r="AR67" s="196">
        <v>0</v>
      </c>
      <c r="AS67" s="196">
        <v>0</v>
      </c>
      <c r="AT67" s="196">
        <v>26.23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12.24</v>
      </c>
      <c r="D68" s="196">
        <v>0</v>
      </c>
      <c r="E68" s="196">
        <v>0</v>
      </c>
      <c r="F68" s="196">
        <v>19.66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19.2</v>
      </c>
      <c r="M68" s="196">
        <v>14.42</v>
      </c>
      <c r="N68" s="196">
        <v>1.21</v>
      </c>
      <c r="O68" s="196">
        <v>0</v>
      </c>
      <c r="P68" s="196">
        <v>0.9</v>
      </c>
      <c r="Q68" s="196">
        <v>3.55</v>
      </c>
      <c r="R68" s="196">
        <v>0.34</v>
      </c>
      <c r="S68" s="196">
        <v>0.27</v>
      </c>
      <c r="T68" s="196">
        <v>0</v>
      </c>
      <c r="U68" s="196">
        <v>0.85</v>
      </c>
      <c r="V68" s="196">
        <v>0.14000000000000001</v>
      </c>
      <c r="W68" s="196">
        <v>0.46</v>
      </c>
      <c r="X68" s="196">
        <v>1</v>
      </c>
      <c r="Y68" s="196">
        <v>0</v>
      </c>
      <c r="Z68" s="196">
        <v>2.58</v>
      </c>
      <c r="AA68" s="196">
        <v>0.78</v>
      </c>
      <c r="AB68" s="196">
        <v>0</v>
      </c>
      <c r="AC68" s="196">
        <v>0.46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87.01</v>
      </c>
      <c r="AP68" s="196">
        <v>57.1</v>
      </c>
      <c r="AQ68" s="196">
        <v>0</v>
      </c>
      <c r="AR68" s="196">
        <v>0</v>
      </c>
      <c r="AS68" s="196">
        <v>0</v>
      </c>
      <c r="AT68" s="196">
        <v>26.23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12.24</v>
      </c>
      <c r="D69" s="196">
        <v>0</v>
      </c>
      <c r="E69" s="196">
        <v>0</v>
      </c>
      <c r="F69" s="196">
        <v>19.66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19.2</v>
      </c>
      <c r="M69" s="196">
        <v>14.42</v>
      </c>
      <c r="N69" s="196">
        <v>1.21</v>
      </c>
      <c r="O69" s="196">
        <v>0</v>
      </c>
      <c r="P69" s="196">
        <v>0.84</v>
      </c>
      <c r="Q69" s="196">
        <v>3.25</v>
      </c>
      <c r="R69" s="196">
        <v>0.34</v>
      </c>
      <c r="S69" s="196">
        <v>0.2</v>
      </c>
      <c r="T69" s="196">
        <v>0</v>
      </c>
      <c r="U69" s="196">
        <v>0.85</v>
      </c>
      <c r="V69" s="196">
        <v>0.14000000000000001</v>
      </c>
      <c r="W69" s="196">
        <v>0.46</v>
      </c>
      <c r="X69" s="196">
        <v>1</v>
      </c>
      <c r="Y69" s="196">
        <v>0</v>
      </c>
      <c r="Z69" s="196">
        <v>2.58</v>
      </c>
      <c r="AA69" s="196">
        <v>0.78</v>
      </c>
      <c r="AB69" s="196">
        <v>0</v>
      </c>
      <c r="AC69" s="196">
        <v>0.46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2.1800000000000002</v>
      </c>
      <c r="AL69" s="196">
        <v>0</v>
      </c>
      <c r="AM69" s="196">
        <v>0</v>
      </c>
      <c r="AN69" s="196">
        <v>0</v>
      </c>
      <c r="AO69" s="196">
        <v>87.01</v>
      </c>
      <c r="AP69" s="196">
        <v>57.1</v>
      </c>
      <c r="AQ69" s="196">
        <v>0</v>
      </c>
      <c r="AR69" s="196">
        <v>0</v>
      </c>
      <c r="AS69" s="196">
        <v>0</v>
      </c>
      <c r="AT69" s="196">
        <v>26.23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12.24</v>
      </c>
      <c r="D70" s="196">
        <v>0</v>
      </c>
      <c r="E70" s="196">
        <v>0</v>
      </c>
      <c r="F70" s="196">
        <v>19.66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19.2</v>
      </c>
      <c r="M70" s="196">
        <v>14.42</v>
      </c>
      <c r="N70" s="196">
        <v>1.21</v>
      </c>
      <c r="O70" s="196">
        <v>0</v>
      </c>
      <c r="P70" s="196">
        <v>0.84</v>
      </c>
      <c r="Q70" s="196">
        <v>3.25</v>
      </c>
      <c r="R70" s="196">
        <v>0.34</v>
      </c>
      <c r="S70" s="196">
        <v>0.2</v>
      </c>
      <c r="T70" s="196">
        <v>0</v>
      </c>
      <c r="U70" s="196">
        <v>0.85</v>
      </c>
      <c r="V70" s="196">
        <v>0.14000000000000001</v>
      </c>
      <c r="W70" s="196">
        <v>0.46</v>
      </c>
      <c r="X70" s="196">
        <v>1</v>
      </c>
      <c r="Y70" s="196">
        <v>0</v>
      </c>
      <c r="Z70" s="196">
        <v>2.58</v>
      </c>
      <c r="AA70" s="196">
        <v>0.78</v>
      </c>
      <c r="AB70" s="196">
        <v>0</v>
      </c>
      <c r="AC70" s="196">
        <v>0.46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2.1800000000000002</v>
      </c>
      <c r="AL70" s="196">
        <v>0</v>
      </c>
      <c r="AM70" s="196">
        <v>0</v>
      </c>
      <c r="AN70" s="196">
        <v>0</v>
      </c>
      <c r="AO70" s="196">
        <v>87.01</v>
      </c>
      <c r="AP70" s="196">
        <v>57.1</v>
      </c>
      <c r="AQ70" s="196">
        <v>0</v>
      </c>
      <c r="AR70" s="196">
        <v>0</v>
      </c>
      <c r="AS70" s="196">
        <v>0</v>
      </c>
      <c r="AT70" s="196">
        <v>26.23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12.24</v>
      </c>
      <c r="D71" s="196">
        <v>0</v>
      </c>
      <c r="E71" s="196">
        <v>0</v>
      </c>
      <c r="F71" s="196">
        <v>19.66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19.2</v>
      </c>
      <c r="M71" s="196">
        <v>14.42</v>
      </c>
      <c r="N71" s="196">
        <v>1.21</v>
      </c>
      <c r="O71" s="196">
        <v>0</v>
      </c>
      <c r="P71" s="196">
        <v>0.84</v>
      </c>
      <c r="Q71" s="196">
        <v>3.25</v>
      </c>
      <c r="R71" s="196">
        <v>0.34</v>
      </c>
      <c r="S71" s="196">
        <v>0.2</v>
      </c>
      <c r="T71" s="196">
        <v>0</v>
      </c>
      <c r="U71" s="196">
        <v>0.85</v>
      </c>
      <c r="V71" s="196">
        <v>0.14000000000000001</v>
      </c>
      <c r="W71" s="196">
        <v>0.46</v>
      </c>
      <c r="X71" s="196">
        <v>0.98</v>
      </c>
      <c r="Y71" s="196">
        <v>0</v>
      </c>
      <c r="Z71" s="196">
        <v>2.58</v>
      </c>
      <c r="AA71" s="196">
        <v>0.78</v>
      </c>
      <c r="AB71" s="196">
        <v>0</v>
      </c>
      <c r="AC71" s="196">
        <v>0.46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87.01</v>
      </c>
      <c r="AP71" s="196">
        <v>57.1</v>
      </c>
      <c r="AQ71" s="196">
        <v>0</v>
      </c>
      <c r="AR71" s="196">
        <v>0</v>
      </c>
      <c r="AS71" s="196">
        <v>0</v>
      </c>
      <c r="AT71" s="196">
        <v>26.23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12.24</v>
      </c>
      <c r="D72" s="196">
        <v>0</v>
      </c>
      <c r="E72" s="196">
        <v>0</v>
      </c>
      <c r="F72" s="196">
        <v>19.66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19.2</v>
      </c>
      <c r="M72" s="196">
        <v>14.42</v>
      </c>
      <c r="N72" s="196">
        <v>1.21</v>
      </c>
      <c r="O72" s="196">
        <v>0</v>
      </c>
      <c r="P72" s="196">
        <v>0.84</v>
      </c>
      <c r="Q72" s="196">
        <v>3.25</v>
      </c>
      <c r="R72" s="196">
        <v>0.34</v>
      </c>
      <c r="S72" s="196">
        <v>0.2</v>
      </c>
      <c r="T72" s="196">
        <v>0</v>
      </c>
      <c r="U72" s="196">
        <v>0.85</v>
      </c>
      <c r="V72" s="196">
        <v>0.14000000000000001</v>
      </c>
      <c r="W72" s="196">
        <v>0.46</v>
      </c>
      <c r="X72" s="196">
        <v>0.98</v>
      </c>
      <c r="Y72" s="196">
        <v>0</v>
      </c>
      <c r="Z72" s="196">
        <v>2.58</v>
      </c>
      <c r="AA72" s="196">
        <v>0.78</v>
      </c>
      <c r="AB72" s="196">
        <v>0</v>
      </c>
      <c r="AC72" s="196">
        <v>0.46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87.01</v>
      </c>
      <c r="AP72" s="196">
        <v>57.1</v>
      </c>
      <c r="AQ72" s="196">
        <v>0</v>
      </c>
      <c r="AR72" s="196">
        <v>0</v>
      </c>
      <c r="AS72" s="196">
        <v>0</v>
      </c>
      <c r="AT72" s="196">
        <v>26.23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12.24</v>
      </c>
      <c r="D73" s="196">
        <v>0</v>
      </c>
      <c r="E73" s="196">
        <v>0</v>
      </c>
      <c r="F73" s="196">
        <v>19.66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19.2</v>
      </c>
      <c r="M73" s="196">
        <v>14.42</v>
      </c>
      <c r="N73" s="196">
        <v>1.21</v>
      </c>
      <c r="O73" s="196">
        <v>0</v>
      </c>
      <c r="P73" s="196">
        <v>0.84</v>
      </c>
      <c r="Q73" s="196">
        <v>3.25</v>
      </c>
      <c r="R73" s="196">
        <v>0.34</v>
      </c>
      <c r="S73" s="196">
        <v>0.2</v>
      </c>
      <c r="T73" s="196">
        <v>0</v>
      </c>
      <c r="U73" s="196">
        <v>0.85</v>
      </c>
      <c r="V73" s="196">
        <v>0.14000000000000001</v>
      </c>
      <c r="W73" s="196">
        <v>0.46</v>
      </c>
      <c r="X73" s="196">
        <v>0.98</v>
      </c>
      <c r="Y73" s="196">
        <v>0</v>
      </c>
      <c r="Z73" s="196">
        <v>2.58</v>
      </c>
      <c r="AA73" s="196">
        <v>0.78</v>
      </c>
      <c r="AB73" s="196">
        <v>0</v>
      </c>
      <c r="AC73" s="196">
        <v>0.46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87.01</v>
      </c>
      <c r="AP73" s="196">
        <v>114.2</v>
      </c>
      <c r="AQ73" s="196">
        <v>0</v>
      </c>
      <c r="AR73" s="196">
        <v>0</v>
      </c>
      <c r="AS73" s="196">
        <v>0</v>
      </c>
      <c r="AT73" s="196">
        <v>26.23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12.24</v>
      </c>
      <c r="D74" s="196">
        <v>0</v>
      </c>
      <c r="E74" s="196">
        <v>0</v>
      </c>
      <c r="F74" s="196">
        <v>19.66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19.2</v>
      </c>
      <c r="M74" s="196">
        <v>14.42</v>
      </c>
      <c r="N74" s="196">
        <v>1.21</v>
      </c>
      <c r="O74" s="196">
        <v>0</v>
      </c>
      <c r="P74" s="196">
        <v>0.84</v>
      </c>
      <c r="Q74" s="196">
        <v>3.25</v>
      </c>
      <c r="R74" s="196">
        <v>0.34</v>
      </c>
      <c r="S74" s="196">
        <v>0.2</v>
      </c>
      <c r="T74" s="196">
        <v>0</v>
      </c>
      <c r="U74" s="196">
        <v>0.85</v>
      </c>
      <c r="V74" s="196">
        <v>0.14000000000000001</v>
      </c>
      <c r="W74" s="196">
        <v>0.46</v>
      </c>
      <c r="X74" s="196">
        <v>0.98</v>
      </c>
      <c r="Y74" s="196">
        <v>0</v>
      </c>
      <c r="Z74" s="196">
        <v>2.58</v>
      </c>
      <c r="AA74" s="196">
        <v>0.78</v>
      </c>
      <c r="AB74" s="196">
        <v>0</v>
      </c>
      <c r="AC74" s="196">
        <v>0.46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87.01</v>
      </c>
      <c r="AP74" s="196">
        <v>114.2</v>
      </c>
      <c r="AQ74" s="196">
        <v>0</v>
      </c>
      <c r="AR74" s="196">
        <v>0</v>
      </c>
      <c r="AS74" s="196">
        <v>0</v>
      </c>
      <c r="AT74" s="196">
        <v>26.23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12.24</v>
      </c>
      <c r="D75" s="196">
        <v>0</v>
      </c>
      <c r="E75" s="196">
        <v>0</v>
      </c>
      <c r="F75" s="196">
        <v>19.66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19.2</v>
      </c>
      <c r="M75" s="196">
        <v>14.42</v>
      </c>
      <c r="N75" s="196">
        <v>1.21</v>
      </c>
      <c r="O75" s="196">
        <v>0</v>
      </c>
      <c r="P75" s="196">
        <v>0.84</v>
      </c>
      <c r="Q75" s="196">
        <v>3.25</v>
      </c>
      <c r="R75" s="196">
        <v>0.34</v>
      </c>
      <c r="S75" s="196">
        <v>0.2</v>
      </c>
      <c r="T75" s="196">
        <v>0</v>
      </c>
      <c r="U75" s="196">
        <v>0.85</v>
      </c>
      <c r="V75" s="196">
        <v>0.14000000000000001</v>
      </c>
      <c r="W75" s="196">
        <v>0.46</v>
      </c>
      <c r="X75" s="196">
        <v>0.98</v>
      </c>
      <c r="Y75" s="196">
        <v>0</v>
      </c>
      <c r="Z75" s="196">
        <v>2.58</v>
      </c>
      <c r="AA75" s="196">
        <v>0.78</v>
      </c>
      <c r="AB75" s="196">
        <v>0</v>
      </c>
      <c r="AC75" s="196">
        <v>0.46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87.01</v>
      </c>
      <c r="AP75" s="196">
        <v>114.2</v>
      </c>
      <c r="AQ75" s="196">
        <v>0</v>
      </c>
      <c r="AR75" s="196">
        <v>0</v>
      </c>
      <c r="AS75" s="196">
        <v>0</v>
      </c>
      <c r="AT75" s="196">
        <v>26.23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12.4</v>
      </c>
      <c r="D76" s="196">
        <v>0</v>
      </c>
      <c r="E76" s="196">
        <v>0</v>
      </c>
      <c r="F76" s="196">
        <v>19.66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19.2</v>
      </c>
      <c r="M76" s="196">
        <v>14.42</v>
      </c>
      <c r="N76" s="196">
        <v>1.21</v>
      </c>
      <c r="O76" s="196">
        <v>0</v>
      </c>
      <c r="P76" s="196">
        <v>0.84</v>
      </c>
      <c r="Q76" s="196">
        <v>3.25</v>
      </c>
      <c r="R76" s="196">
        <v>0.34</v>
      </c>
      <c r="S76" s="196">
        <v>0.2</v>
      </c>
      <c r="T76" s="196">
        <v>0</v>
      </c>
      <c r="U76" s="196">
        <v>0.85</v>
      </c>
      <c r="V76" s="196">
        <v>0.14000000000000001</v>
      </c>
      <c r="W76" s="196">
        <v>0.46</v>
      </c>
      <c r="X76" s="196">
        <v>0.98</v>
      </c>
      <c r="Y76" s="196">
        <v>0</v>
      </c>
      <c r="Z76" s="196">
        <v>2.58</v>
      </c>
      <c r="AA76" s="196">
        <v>0.78</v>
      </c>
      <c r="AB76" s="196">
        <v>0</v>
      </c>
      <c r="AC76" s="196">
        <v>0.46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87.01</v>
      </c>
      <c r="AP76" s="196">
        <v>114.2</v>
      </c>
      <c r="AQ76" s="196">
        <v>0</v>
      </c>
      <c r="AR76" s="196">
        <v>0</v>
      </c>
      <c r="AS76" s="196">
        <v>0</v>
      </c>
      <c r="AT76" s="196">
        <v>26.23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12.4</v>
      </c>
      <c r="D77" s="196">
        <v>0</v>
      </c>
      <c r="E77" s="196">
        <v>0</v>
      </c>
      <c r="F77" s="196">
        <v>19.66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19.2</v>
      </c>
      <c r="M77" s="196">
        <v>14.42</v>
      </c>
      <c r="N77" s="196">
        <v>1.21</v>
      </c>
      <c r="O77" s="196">
        <v>0</v>
      </c>
      <c r="P77" s="196">
        <v>0.84</v>
      </c>
      <c r="Q77" s="196">
        <v>3.25</v>
      </c>
      <c r="R77" s="196">
        <v>0.34</v>
      </c>
      <c r="S77" s="196">
        <v>0.2</v>
      </c>
      <c r="T77" s="196">
        <v>0</v>
      </c>
      <c r="U77" s="196">
        <v>0.85</v>
      </c>
      <c r="V77" s="196">
        <v>0.14000000000000001</v>
      </c>
      <c r="W77" s="196">
        <v>0.46</v>
      </c>
      <c r="X77" s="196">
        <v>0.98</v>
      </c>
      <c r="Y77" s="196">
        <v>0</v>
      </c>
      <c r="Z77" s="196">
        <v>2.58</v>
      </c>
      <c r="AA77" s="196">
        <v>0.78</v>
      </c>
      <c r="AB77" s="196">
        <v>0</v>
      </c>
      <c r="AC77" s="196">
        <v>0.46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87.01</v>
      </c>
      <c r="AP77" s="196">
        <v>114.2</v>
      </c>
      <c r="AQ77" s="196">
        <v>0</v>
      </c>
      <c r="AR77" s="196">
        <v>0</v>
      </c>
      <c r="AS77" s="196">
        <v>0</v>
      </c>
      <c r="AT77" s="196">
        <v>26.23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12.4</v>
      </c>
      <c r="D78" s="196">
        <v>0</v>
      </c>
      <c r="E78" s="196">
        <v>0</v>
      </c>
      <c r="F78" s="196">
        <v>19.66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19.2</v>
      </c>
      <c r="M78" s="196">
        <v>14.42</v>
      </c>
      <c r="N78" s="196">
        <v>1.21</v>
      </c>
      <c r="O78" s="196">
        <v>0</v>
      </c>
      <c r="P78" s="196">
        <v>0.84</v>
      </c>
      <c r="Q78" s="196">
        <v>3.25</v>
      </c>
      <c r="R78" s="196">
        <v>0.34</v>
      </c>
      <c r="S78" s="196">
        <v>0.2</v>
      </c>
      <c r="T78" s="196">
        <v>0</v>
      </c>
      <c r="U78" s="196">
        <v>0.85</v>
      </c>
      <c r="V78" s="196">
        <v>0.14000000000000001</v>
      </c>
      <c r="W78" s="196">
        <v>0.46</v>
      </c>
      <c r="X78" s="196">
        <v>0.98</v>
      </c>
      <c r="Y78" s="196">
        <v>0</v>
      </c>
      <c r="Z78" s="196">
        <v>2.58</v>
      </c>
      <c r="AA78" s="196">
        <v>0.78</v>
      </c>
      <c r="AB78" s="196">
        <v>0</v>
      </c>
      <c r="AC78" s="196">
        <v>0.46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87.01</v>
      </c>
      <c r="AP78" s="196">
        <v>114.2</v>
      </c>
      <c r="AQ78" s="196">
        <v>0</v>
      </c>
      <c r="AR78" s="196">
        <v>0</v>
      </c>
      <c r="AS78" s="196">
        <v>0</v>
      </c>
      <c r="AT78" s="196">
        <v>26.23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12.4</v>
      </c>
      <c r="D79" s="196">
        <v>0</v>
      </c>
      <c r="E79" s="196">
        <v>0</v>
      </c>
      <c r="F79" s="196">
        <v>19.66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19.2</v>
      </c>
      <c r="M79" s="196">
        <v>14.42</v>
      </c>
      <c r="N79" s="196">
        <v>1.21</v>
      </c>
      <c r="O79" s="196">
        <v>0</v>
      </c>
      <c r="P79" s="196">
        <v>0.84</v>
      </c>
      <c r="Q79" s="196">
        <v>3.25</v>
      </c>
      <c r="R79" s="196">
        <v>0.34</v>
      </c>
      <c r="S79" s="196">
        <v>0.2</v>
      </c>
      <c r="T79" s="196">
        <v>0</v>
      </c>
      <c r="U79" s="196">
        <v>0.85</v>
      </c>
      <c r="V79" s="196">
        <v>0.14000000000000001</v>
      </c>
      <c r="W79" s="196">
        <v>0.46</v>
      </c>
      <c r="X79" s="196">
        <v>0.98</v>
      </c>
      <c r="Y79" s="196">
        <v>0</v>
      </c>
      <c r="Z79" s="196">
        <v>2.58</v>
      </c>
      <c r="AA79" s="196">
        <v>0.78</v>
      </c>
      <c r="AB79" s="196">
        <v>0</v>
      </c>
      <c r="AC79" s="196">
        <v>0.46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114.2</v>
      </c>
      <c r="AQ79" s="196">
        <v>0</v>
      </c>
      <c r="AR79" s="196">
        <v>0</v>
      </c>
      <c r="AS79" s="196">
        <v>0</v>
      </c>
      <c r="AT79" s="196">
        <v>26.23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12.4</v>
      </c>
      <c r="D80" s="196">
        <v>0</v>
      </c>
      <c r="E80" s="196">
        <v>0</v>
      </c>
      <c r="F80" s="196">
        <v>19.66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19.2</v>
      </c>
      <c r="M80" s="196">
        <v>14.42</v>
      </c>
      <c r="N80" s="196">
        <v>1.21</v>
      </c>
      <c r="O80" s="196">
        <v>0</v>
      </c>
      <c r="P80" s="196">
        <v>0.84</v>
      </c>
      <c r="Q80" s="196">
        <v>3.25</v>
      </c>
      <c r="R80" s="196">
        <v>0.34</v>
      </c>
      <c r="S80" s="196">
        <v>0.2</v>
      </c>
      <c r="T80" s="196">
        <v>0</v>
      </c>
      <c r="U80" s="196">
        <v>0.85</v>
      </c>
      <c r="V80" s="196">
        <v>0.14000000000000001</v>
      </c>
      <c r="W80" s="196">
        <v>0.46</v>
      </c>
      <c r="X80" s="196">
        <v>0.98</v>
      </c>
      <c r="Y80" s="196">
        <v>0</v>
      </c>
      <c r="Z80" s="196">
        <v>2.58</v>
      </c>
      <c r="AA80" s="196">
        <v>0.78</v>
      </c>
      <c r="AB80" s="196">
        <v>0</v>
      </c>
      <c r="AC80" s="196">
        <v>0.46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114.2</v>
      </c>
      <c r="AQ80" s="196">
        <v>0</v>
      </c>
      <c r="AR80" s="196">
        <v>0</v>
      </c>
      <c r="AS80" s="196">
        <v>0</v>
      </c>
      <c r="AT80" s="196">
        <v>26.23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12.4</v>
      </c>
      <c r="D81" s="196">
        <v>0</v>
      </c>
      <c r="E81" s="196">
        <v>0</v>
      </c>
      <c r="F81" s="196">
        <v>19.66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19.2</v>
      </c>
      <c r="M81" s="196">
        <v>14.42</v>
      </c>
      <c r="N81" s="196">
        <v>1.21</v>
      </c>
      <c r="O81" s="196">
        <v>0</v>
      </c>
      <c r="P81" s="196">
        <v>0.94</v>
      </c>
      <c r="Q81" s="196">
        <v>3.35</v>
      </c>
      <c r="R81" s="196">
        <v>0.34</v>
      </c>
      <c r="S81" s="196">
        <v>0.27</v>
      </c>
      <c r="T81" s="196">
        <v>0</v>
      </c>
      <c r="U81" s="196">
        <v>0.85</v>
      </c>
      <c r="V81" s="196">
        <v>0.14000000000000001</v>
      </c>
      <c r="W81" s="196">
        <v>0.46</v>
      </c>
      <c r="X81" s="196">
        <v>1.07</v>
      </c>
      <c r="Y81" s="196">
        <v>0</v>
      </c>
      <c r="Z81" s="196">
        <v>2.58</v>
      </c>
      <c r="AA81" s="196">
        <v>0.78</v>
      </c>
      <c r="AB81" s="196">
        <v>0</v>
      </c>
      <c r="AC81" s="196">
        <v>0.46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114.2</v>
      </c>
      <c r="AQ81" s="196">
        <v>0</v>
      </c>
      <c r="AR81" s="196">
        <v>0</v>
      </c>
      <c r="AS81" s="196">
        <v>0</v>
      </c>
      <c r="AT81" s="196">
        <v>26.23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12.4</v>
      </c>
      <c r="D82" s="196">
        <v>0</v>
      </c>
      <c r="E82" s="196">
        <v>0</v>
      </c>
      <c r="F82" s="196">
        <v>19.66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19.2</v>
      </c>
      <c r="M82" s="196">
        <v>14.42</v>
      </c>
      <c r="N82" s="196">
        <v>1.21</v>
      </c>
      <c r="O82" s="196">
        <v>0</v>
      </c>
      <c r="P82" s="196">
        <v>0.54</v>
      </c>
      <c r="Q82" s="196">
        <v>3.35</v>
      </c>
      <c r="R82" s="196">
        <v>0.34</v>
      </c>
      <c r="S82" s="196">
        <v>0.27</v>
      </c>
      <c r="T82" s="196">
        <v>0</v>
      </c>
      <c r="U82" s="196">
        <v>0.85</v>
      </c>
      <c r="V82" s="196">
        <v>0.14000000000000001</v>
      </c>
      <c r="W82" s="196">
        <v>0.46</v>
      </c>
      <c r="X82" s="196">
        <v>1</v>
      </c>
      <c r="Y82" s="196">
        <v>0</v>
      </c>
      <c r="Z82" s="196">
        <v>2.58</v>
      </c>
      <c r="AA82" s="196">
        <v>0.78</v>
      </c>
      <c r="AB82" s="196">
        <v>0</v>
      </c>
      <c r="AC82" s="196">
        <v>0.46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114.2</v>
      </c>
      <c r="AQ82" s="196">
        <v>0</v>
      </c>
      <c r="AR82" s="196">
        <v>0</v>
      </c>
      <c r="AS82" s="196">
        <v>0</v>
      </c>
      <c r="AT82" s="196">
        <v>26.23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19.66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19.2</v>
      </c>
      <c r="M83" s="196">
        <v>14.42</v>
      </c>
      <c r="N83" s="196">
        <v>1.21</v>
      </c>
      <c r="O83" s="196">
        <v>0</v>
      </c>
      <c r="P83" s="196">
        <v>0.54</v>
      </c>
      <c r="Q83" s="196">
        <v>3.35</v>
      </c>
      <c r="R83" s="196">
        <v>0.34</v>
      </c>
      <c r="S83" s="196">
        <v>0.27</v>
      </c>
      <c r="T83" s="196">
        <v>0</v>
      </c>
      <c r="U83" s="196">
        <v>0.85</v>
      </c>
      <c r="V83" s="196">
        <v>0.14000000000000001</v>
      </c>
      <c r="W83" s="196">
        <v>0.46</v>
      </c>
      <c r="X83" s="196">
        <v>1</v>
      </c>
      <c r="Y83" s="196">
        <v>0</v>
      </c>
      <c r="Z83" s="196">
        <v>2.58</v>
      </c>
      <c r="AA83" s="196">
        <v>0.78</v>
      </c>
      <c r="AB83" s="196">
        <v>0</v>
      </c>
      <c r="AC83" s="196">
        <v>0.46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114.2</v>
      </c>
      <c r="AQ83" s="196">
        <v>0</v>
      </c>
      <c r="AR83" s="196">
        <v>0</v>
      </c>
      <c r="AS83" s="196">
        <v>0</v>
      </c>
      <c r="AT83" s="196">
        <v>26.23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19.66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19.2</v>
      </c>
      <c r="M84" s="196">
        <v>14.42</v>
      </c>
      <c r="N84" s="196">
        <v>1.21</v>
      </c>
      <c r="O84" s="196">
        <v>0</v>
      </c>
      <c r="P84" s="196">
        <v>0.54</v>
      </c>
      <c r="Q84" s="196">
        <v>3.35</v>
      </c>
      <c r="R84" s="196">
        <v>0.34</v>
      </c>
      <c r="S84" s="196">
        <v>0.27</v>
      </c>
      <c r="T84" s="196">
        <v>0</v>
      </c>
      <c r="U84" s="196">
        <v>0.85</v>
      </c>
      <c r="V84" s="196">
        <v>0.14000000000000001</v>
      </c>
      <c r="W84" s="196">
        <v>0.46</v>
      </c>
      <c r="X84" s="196">
        <v>1</v>
      </c>
      <c r="Y84" s="196">
        <v>0</v>
      </c>
      <c r="Z84" s="196">
        <v>2.58</v>
      </c>
      <c r="AA84" s="196">
        <v>0.78</v>
      </c>
      <c r="AB84" s="196">
        <v>0</v>
      </c>
      <c r="AC84" s="196">
        <v>0.46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114.2</v>
      </c>
      <c r="AQ84" s="196">
        <v>0</v>
      </c>
      <c r="AR84" s="196">
        <v>0</v>
      </c>
      <c r="AS84" s="196">
        <v>0</v>
      </c>
      <c r="AT84" s="196">
        <v>26.23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19.66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19.2</v>
      </c>
      <c r="M85" s="196">
        <v>0.94</v>
      </c>
      <c r="N85" s="196">
        <v>1.21</v>
      </c>
      <c r="O85" s="196">
        <v>0</v>
      </c>
      <c r="P85" s="196">
        <v>0.54</v>
      </c>
      <c r="Q85" s="196">
        <v>3.35</v>
      </c>
      <c r="R85" s="196">
        <v>0.34</v>
      </c>
      <c r="S85" s="196">
        <v>0.27</v>
      </c>
      <c r="T85" s="196">
        <v>0</v>
      </c>
      <c r="U85" s="196">
        <v>0.85</v>
      </c>
      <c r="V85" s="196">
        <v>0.14000000000000001</v>
      </c>
      <c r="W85" s="196">
        <v>0.46</v>
      </c>
      <c r="X85" s="196">
        <v>1</v>
      </c>
      <c r="Y85" s="196">
        <v>0</v>
      </c>
      <c r="Z85" s="196">
        <v>2.58</v>
      </c>
      <c r="AA85" s="196">
        <v>0.78</v>
      </c>
      <c r="AB85" s="196">
        <v>0</v>
      </c>
      <c r="AC85" s="196">
        <v>0.46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87.01</v>
      </c>
      <c r="AP85" s="196">
        <v>114.2</v>
      </c>
      <c r="AQ85" s="196">
        <v>0</v>
      </c>
      <c r="AR85" s="196">
        <v>0</v>
      </c>
      <c r="AS85" s="196">
        <v>0</v>
      </c>
      <c r="AT85" s="196">
        <v>26.23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19.66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19.2</v>
      </c>
      <c r="M86" s="196">
        <v>0.94</v>
      </c>
      <c r="N86" s="196">
        <v>1.21</v>
      </c>
      <c r="O86" s="196">
        <v>0</v>
      </c>
      <c r="P86" s="196">
        <v>0.54</v>
      </c>
      <c r="Q86" s="196">
        <v>3.35</v>
      </c>
      <c r="R86" s="196">
        <v>0.34</v>
      </c>
      <c r="S86" s="196">
        <v>0.27</v>
      </c>
      <c r="T86" s="196">
        <v>0</v>
      </c>
      <c r="U86" s="196">
        <v>0.85</v>
      </c>
      <c r="V86" s="196">
        <v>0.14000000000000001</v>
      </c>
      <c r="W86" s="196">
        <v>0.46</v>
      </c>
      <c r="X86" s="196">
        <v>1</v>
      </c>
      <c r="Y86" s="196">
        <v>0</v>
      </c>
      <c r="Z86" s="196">
        <v>2.58</v>
      </c>
      <c r="AA86" s="196">
        <v>0.78</v>
      </c>
      <c r="AB86" s="196">
        <v>0</v>
      </c>
      <c r="AC86" s="196">
        <v>0.46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87.01</v>
      </c>
      <c r="AP86" s="196">
        <v>114.2</v>
      </c>
      <c r="AQ86" s="196">
        <v>0</v>
      </c>
      <c r="AR86" s="196">
        <v>0</v>
      </c>
      <c r="AS86" s="196">
        <v>0</v>
      </c>
      <c r="AT86" s="196">
        <v>26.23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12.56</v>
      </c>
      <c r="D87" s="196">
        <v>0</v>
      </c>
      <c r="E87" s="196">
        <v>0</v>
      </c>
      <c r="F87" s="196">
        <v>19.989999999999998</v>
      </c>
      <c r="G87" s="196">
        <v>0</v>
      </c>
      <c r="H87" s="196">
        <v>0</v>
      </c>
      <c r="I87" s="196">
        <v>0</v>
      </c>
      <c r="J87" s="196">
        <v>0</v>
      </c>
      <c r="K87" s="196">
        <v>0.16</v>
      </c>
      <c r="L87" s="196">
        <v>24.87</v>
      </c>
      <c r="M87" s="196">
        <v>0.94</v>
      </c>
      <c r="N87" s="196">
        <v>1.21</v>
      </c>
      <c r="O87" s="196">
        <v>0</v>
      </c>
      <c r="P87" s="196">
        <v>0.54</v>
      </c>
      <c r="Q87" s="196">
        <v>5.26</v>
      </c>
      <c r="R87" s="196">
        <v>0.34</v>
      </c>
      <c r="S87" s="196">
        <v>4.2300000000000004</v>
      </c>
      <c r="T87" s="196">
        <v>0</v>
      </c>
      <c r="U87" s="196">
        <v>0.85</v>
      </c>
      <c r="V87" s="196">
        <v>0.14000000000000001</v>
      </c>
      <c r="W87" s="196">
        <v>0.46</v>
      </c>
      <c r="X87" s="196">
        <v>1</v>
      </c>
      <c r="Y87" s="196">
        <v>0</v>
      </c>
      <c r="Z87" s="196">
        <v>2.58</v>
      </c>
      <c r="AA87" s="196">
        <v>0.78</v>
      </c>
      <c r="AB87" s="196">
        <v>0</v>
      </c>
      <c r="AC87" s="196">
        <v>0.46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87.01</v>
      </c>
      <c r="AP87" s="196">
        <v>114.2</v>
      </c>
      <c r="AQ87" s="196">
        <v>0</v>
      </c>
      <c r="AR87" s="196">
        <v>0</v>
      </c>
      <c r="AS87" s="196">
        <v>0</v>
      </c>
      <c r="AT87" s="196">
        <v>26.23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12.56</v>
      </c>
      <c r="D88" s="196">
        <v>0</v>
      </c>
      <c r="E88" s="196">
        <v>0</v>
      </c>
      <c r="F88" s="196">
        <v>19.989999999999998</v>
      </c>
      <c r="G88" s="196">
        <v>0</v>
      </c>
      <c r="H88" s="196">
        <v>0</v>
      </c>
      <c r="I88" s="196">
        <v>0</v>
      </c>
      <c r="J88" s="196">
        <v>0</v>
      </c>
      <c r="K88" s="196">
        <v>0.16</v>
      </c>
      <c r="L88" s="196">
        <v>70.38</v>
      </c>
      <c r="M88" s="196">
        <v>0.94</v>
      </c>
      <c r="N88" s="196">
        <v>1.21</v>
      </c>
      <c r="O88" s="196">
        <v>0</v>
      </c>
      <c r="P88" s="196">
        <v>0.54</v>
      </c>
      <c r="Q88" s="196">
        <v>5.26</v>
      </c>
      <c r="R88" s="196">
        <v>0.34</v>
      </c>
      <c r="S88" s="196">
        <v>4.2300000000000004</v>
      </c>
      <c r="T88" s="196">
        <v>0</v>
      </c>
      <c r="U88" s="196">
        <v>0.85</v>
      </c>
      <c r="V88" s="196">
        <v>0.14000000000000001</v>
      </c>
      <c r="W88" s="196">
        <v>0.46</v>
      </c>
      <c r="X88" s="196">
        <v>1</v>
      </c>
      <c r="Y88" s="196">
        <v>0</v>
      </c>
      <c r="Z88" s="196">
        <v>2.58</v>
      </c>
      <c r="AA88" s="196">
        <v>0.78</v>
      </c>
      <c r="AB88" s="196">
        <v>0</v>
      </c>
      <c r="AC88" s="196">
        <v>0.46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87.01</v>
      </c>
      <c r="AP88" s="196">
        <v>114.2</v>
      </c>
      <c r="AQ88" s="196">
        <v>0</v>
      </c>
      <c r="AR88" s="196">
        <v>0</v>
      </c>
      <c r="AS88" s="196">
        <v>0</v>
      </c>
      <c r="AT88" s="196">
        <v>26.23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12.56</v>
      </c>
      <c r="D89" s="196">
        <v>0</v>
      </c>
      <c r="E89" s="196">
        <v>0</v>
      </c>
      <c r="F89" s="196">
        <v>19.989999999999998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193.39</v>
      </c>
      <c r="M89" s="196">
        <v>0.94</v>
      </c>
      <c r="N89" s="196">
        <v>1.21</v>
      </c>
      <c r="O89" s="196">
        <v>0</v>
      </c>
      <c r="P89" s="196">
        <v>0.54</v>
      </c>
      <c r="Q89" s="196">
        <v>5.26</v>
      </c>
      <c r="R89" s="196">
        <v>0.34</v>
      </c>
      <c r="S89" s="196">
        <v>4.2300000000000004</v>
      </c>
      <c r="T89" s="196">
        <v>0</v>
      </c>
      <c r="U89" s="196">
        <v>0.85</v>
      </c>
      <c r="V89" s="196">
        <v>0.14000000000000001</v>
      </c>
      <c r="W89" s="196">
        <v>0.46</v>
      </c>
      <c r="X89" s="196">
        <v>1</v>
      </c>
      <c r="Y89" s="196">
        <v>0</v>
      </c>
      <c r="Z89" s="196">
        <v>2.58</v>
      </c>
      <c r="AA89" s="196">
        <v>0.78</v>
      </c>
      <c r="AB89" s="196">
        <v>0</v>
      </c>
      <c r="AC89" s="196">
        <v>0.46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87.01</v>
      </c>
      <c r="AP89" s="196">
        <v>114.2</v>
      </c>
      <c r="AQ89" s="196">
        <v>0</v>
      </c>
      <c r="AR89" s="196">
        <v>0</v>
      </c>
      <c r="AS89" s="196">
        <v>0</v>
      </c>
      <c r="AT89" s="196">
        <v>26.23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12.56</v>
      </c>
      <c r="D90" s="196">
        <v>0</v>
      </c>
      <c r="E90" s="196">
        <v>0</v>
      </c>
      <c r="F90" s="196">
        <v>19.989999999999998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271.06</v>
      </c>
      <c r="M90" s="196">
        <v>0.94</v>
      </c>
      <c r="N90" s="196">
        <v>1.21</v>
      </c>
      <c r="O90" s="196">
        <v>0</v>
      </c>
      <c r="P90" s="196">
        <v>0.54</v>
      </c>
      <c r="Q90" s="196">
        <v>5.26</v>
      </c>
      <c r="R90" s="196">
        <v>0.34</v>
      </c>
      <c r="S90" s="196">
        <v>4.2300000000000004</v>
      </c>
      <c r="T90" s="196">
        <v>0</v>
      </c>
      <c r="U90" s="196">
        <v>0.85</v>
      </c>
      <c r="V90" s="196">
        <v>0.14000000000000001</v>
      </c>
      <c r="W90" s="196">
        <v>0.46</v>
      </c>
      <c r="X90" s="196">
        <v>1</v>
      </c>
      <c r="Y90" s="196">
        <v>0</v>
      </c>
      <c r="Z90" s="196">
        <v>2.58</v>
      </c>
      <c r="AA90" s="196">
        <v>0.78</v>
      </c>
      <c r="AB90" s="196">
        <v>0</v>
      </c>
      <c r="AC90" s="196">
        <v>0.46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87.01</v>
      </c>
      <c r="AP90" s="196">
        <v>114.2</v>
      </c>
      <c r="AQ90" s="196">
        <v>0</v>
      </c>
      <c r="AR90" s="196">
        <v>0</v>
      </c>
      <c r="AS90" s="196">
        <v>0</v>
      </c>
      <c r="AT90" s="196">
        <v>26.23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20.329999999999998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271.06</v>
      </c>
      <c r="M91" s="196">
        <v>0.94</v>
      </c>
      <c r="N91" s="196">
        <v>1.21</v>
      </c>
      <c r="O91" s="196">
        <v>0</v>
      </c>
      <c r="P91" s="196">
        <v>0.54</v>
      </c>
      <c r="Q91" s="196">
        <v>5.26</v>
      </c>
      <c r="R91" s="196">
        <v>0.34</v>
      </c>
      <c r="S91" s="196">
        <v>4.2300000000000004</v>
      </c>
      <c r="T91" s="196">
        <v>0</v>
      </c>
      <c r="U91" s="196">
        <v>0.85</v>
      </c>
      <c r="V91" s="196">
        <v>0.14000000000000001</v>
      </c>
      <c r="W91" s="196">
        <v>0.46</v>
      </c>
      <c r="X91" s="196">
        <v>1</v>
      </c>
      <c r="Y91" s="196">
        <v>0</v>
      </c>
      <c r="Z91" s="196">
        <v>2.58</v>
      </c>
      <c r="AA91" s="196">
        <v>0.78</v>
      </c>
      <c r="AB91" s="196">
        <v>0</v>
      </c>
      <c r="AC91" s="196">
        <v>0.46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87.01</v>
      </c>
      <c r="AP91" s="196">
        <v>114.2</v>
      </c>
      <c r="AQ91" s="196">
        <v>0</v>
      </c>
      <c r="AR91" s="196">
        <v>0</v>
      </c>
      <c r="AS91" s="196">
        <v>0</v>
      </c>
      <c r="AT91" s="196">
        <v>26.23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20.329999999999998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271.06</v>
      </c>
      <c r="M92" s="196">
        <v>0.94</v>
      </c>
      <c r="N92" s="196">
        <v>1.21</v>
      </c>
      <c r="O92" s="196">
        <v>0</v>
      </c>
      <c r="P92" s="196">
        <v>0.54</v>
      </c>
      <c r="Q92" s="196">
        <v>5.26</v>
      </c>
      <c r="R92" s="196">
        <v>0.34</v>
      </c>
      <c r="S92" s="196">
        <v>4.2300000000000004</v>
      </c>
      <c r="T92" s="196">
        <v>0</v>
      </c>
      <c r="U92" s="196">
        <v>0.85</v>
      </c>
      <c r="V92" s="196">
        <v>0.14000000000000001</v>
      </c>
      <c r="W92" s="196">
        <v>0.46</v>
      </c>
      <c r="X92" s="196">
        <v>1</v>
      </c>
      <c r="Y92" s="196">
        <v>0</v>
      </c>
      <c r="Z92" s="196">
        <v>2.58</v>
      </c>
      <c r="AA92" s="196">
        <v>0.78</v>
      </c>
      <c r="AB92" s="196">
        <v>0</v>
      </c>
      <c r="AC92" s="196">
        <v>0.46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87.01</v>
      </c>
      <c r="AP92" s="196">
        <v>114.2</v>
      </c>
      <c r="AQ92" s="196">
        <v>0</v>
      </c>
      <c r="AR92" s="196">
        <v>0</v>
      </c>
      <c r="AS92" s="196">
        <v>0</v>
      </c>
      <c r="AT92" s="196">
        <v>26.23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20.329999999999998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271.06</v>
      </c>
      <c r="M93" s="196">
        <v>0.94</v>
      </c>
      <c r="N93" s="196">
        <v>1.21</v>
      </c>
      <c r="O93" s="196">
        <v>0</v>
      </c>
      <c r="P93" s="196">
        <v>0.54</v>
      </c>
      <c r="Q93" s="196">
        <v>5.26</v>
      </c>
      <c r="R93" s="196">
        <v>0.34</v>
      </c>
      <c r="S93" s="196">
        <v>4.2300000000000004</v>
      </c>
      <c r="T93" s="196">
        <v>0</v>
      </c>
      <c r="U93" s="196">
        <v>0.85</v>
      </c>
      <c r="V93" s="196">
        <v>0.14000000000000001</v>
      </c>
      <c r="W93" s="196">
        <v>0.46</v>
      </c>
      <c r="X93" s="196">
        <v>1</v>
      </c>
      <c r="Y93" s="196">
        <v>0</v>
      </c>
      <c r="Z93" s="196">
        <v>2.58</v>
      </c>
      <c r="AA93" s="196">
        <v>0.78</v>
      </c>
      <c r="AB93" s="196">
        <v>0</v>
      </c>
      <c r="AC93" s="196">
        <v>0.46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87.01</v>
      </c>
      <c r="AP93" s="196">
        <v>114.2</v>
      </c>
      <c r="AQ93" s="196">
        <v>0</v>
      </c>
      <c r="AR93" s="196">
        <v>0</v>
      </c>
      <c r="AS93" s="196">
        <v>0</v>
      </c>
      <c r="AT93" s="196">
        <v>26.23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20.329999999999998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271.06</v>
      </c>
      <c r="M94" s="196">
        <v>0.94</v>
      </c>
      <c r="N94" s="196">
        <v>1.21</v>
      </c>
      <c r="O94" s="196">
        <v>0</v>
      </c>
      <c r="P94" s="196">
        <v>0.54</v>
      </c>
      <c r="Q94" s="196">
        <v>5.26</v>
      </c>
      <c r="R94" s="196">
        <v>0.34</v>
      </c>
      <c r="S94" s="196">
        <v>4.2300000000000004</v>
      </c>
      <c r="T94" s="196">
        <v>0</v>
      </c>
      <c r="U94" s="196">
        <v>0.85</v>
      </c>
      <c r="V94" s="196">
        <v>0.14000000000000001</v>
      </c>
      <c r="W94" s="196">
        <v>0.46</v>
      </c>
      <c r="X94" s="196">
        <v>1</v>
      </c>
      <c r="Y94" s="196">
        <v>0</v>
      </c>
      <c r="Z94" s="196">
        <v>2.58</v>
      </c>
      <c r="AA94" s="196">
        <v>0.78</v>
      </c>
      <c r="AB94" s="196">
        <v>0</v>
      </c>
      <c r="AC94" s="196">
        <v>0.46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87.01</v>
      </c>
      <c r="AP94" s="196">
        <v>114.2</v>
      </c>
      <c r="AQ94" s="196">
        <v>0</v>
      </c>
      <c r="AR94" s="196">
        <v>0</v>
      </c>
      <c r="AS94" s="196">
        <v>0</v>
      </c>
      <c r="AT94" s="196">
        <v>26.23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20.329999999999998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271.06</v>
      </c>
      <c r="M95" s="196">
        <v>0.94</v>
      </c>
      <c r="N95" s="196">
        <v>1.21</v>
      </c>
      <c r="O95" s="196">
        <v>0</v>
      </c>
      <c r="P95" s="196">
        <v>0.54</v>
      </c>
      <c r="Q95" s="196">
        <v>5.26</v>
      </c>
      <c r="R95" s="196">
        <v>0.34</v>
      </c>
      <c r="S95" s="196">
        <v>4.2300000000000004</v>
      </c>
      <c r="T95" s="196">
        <v>0</v>
      </c>
      <c r="U95" s="196">
        <v>0.85</v>
      </c>
      <c r="V95" s="196">
        <v>0.14000000000000001</v>
      </c>
      <c r="W95" s="196">
        <v>0.46</v>
      </c>
      <c r="X95" s="196">
        <v>1</v>
      </c>
      <c r="Y95" s="196">
        <v>0</v>
      </c>
      <c r="Z95" s="196">
        <v>2.58</v>
      </c>
      <c r="AA95" s="196">
        <v>0.78</v>
      </c>
      <c r="AB95" s="196">
        <v>0</v>
      </c>
      <c r="AC95" s="196">
        <v>0.46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87.01</v>
      </c>
      <c r="AP95" s="196">
        <v>114.2</v>
      </c>
      <c r="AQ95" s="196">
        <v>0</v>
      </c>
      <c r="AR95" s="196">
        <v>0</v>
      </c>
      <c r="AS95" s="196">
        <v>0</v>
      </c>
      <c r="AT95" s="196">
        <v>26.23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20.329999999999998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271.07</v>
      </c>
      <c r="M96" s="196">
        <v>0.94</v>
      </c>
      <c r="N96" s="196">
        <v>1.21</v>
      </c>
      <c r="O96" s="196">
        <v>0</v>
      </c>
      <c r="P96" s="196">
        <v>0.54</v>
      </c>
      <c r="Q96" s="196">
        <v>5.26</v>
      </c>
      <c r="R96" s="196">
        <v>0.34</v>
      </c>
      <c r="S96" s="196">
        <v>4.2300000000000004</v>
      </c>
      <c r="T96" s="196">
        <v>0</v>
      </c>
      <c r="U96" s="196">
        <v>0.85</v>
      </c>
      <c r="V96" s="196">
        <v>0.14000000000000001</v>
      </c>
      <c r="W96" s="196">
        <v>0.46</v>
      </c>
      <c r="X96" s="196">
        <v>1</v>
      </c>
      <c r="Y96" s="196">
        <v>0</v>
      </c>
      <c r="Z96" s="196">
        <v>2.58</v>
      </c>
      <c r="AA96" s="196">
        <v>0.78</v>
      </c>
      <c r="AB96" s="196">
        <v>0</v>
      </c>
      <c r="AC96" s="196">
        <v>0.46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87.01</v>
      </c>
      <c r="AP96" s="196">
        <v>114.2</v>
      </c>
      <c r="AQ96" s="196">
        <v>0</v>
      </c>
      <c r="AR96" s="196">
        <v>0</v>
      </c>
      <c r="AS96" s="196">
        <v>0</v>
      </c>
      <c r="AT96" s="196">
        <v>26.23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20.329999999999998</v>
      </c>
      <c r="G97" s="196">
        <v>0</v>
      </c>
      <c r="H97" s="196">
        <v>0</v>
      </c>
      <c r="I97" s="196">
        <v>0</v>
      </c>
      <c r="J97" s="196">
        <v>0</v>
      </c>
      <c r="K97" s="196">
        <v>0.16</v>
      </c>
      <c r="L97" s="196">
        <v>271.07</v>
      </c>
      <c r="M97" s="196">
        <v>0.94</v>
      </c>
      <c r="N97" s="196">
        <v>1.21</v>
      </c>
      <c r="O97" s="196">
        <v>0</v>
      </c>
      <c r="P97" s="196">
        <v>0.54</v>
      </c>
      <c r="Q97" s="196">
        <v>5.26</v>
      </c>
      <c r="R97" s="196">
        <v>0.34</v>
      </c>
      <c r="S97" s="196">
        <v>4.2300000000000004</v>
      </c>
      <c r="T97" s="196">
        <v>0</v>
      </c>
      <c r="U97" s="196">
        <v>0.85</v>
      </c>
      <c r="V97" s="196">
        <v>0.14000000000000001</v>
      </c>
      <c r="W97" s="196">
        <v>0.46</v>
      </c>
      <c r="X97" s="196">
        <v>1</v>
      </c>
      <c r="Y97" s="196">
        <v>0</v>
      </c>
      <c r="Z97" s="196">
        <v>2.58</v>
      </c>
      <c r="AA97" s="196">
        <v>0.78</v>
      </c>
      <c r="AB97" s="196">
        <v>0</v>
      </c>
      <c r="AC97" s="196">
        <v>0.46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87.01</v>
      </c>
      <c r="AP97" s="196">
        <v>114.2</v>
      </c>
      <c r="AQ97" s="196">
        <v>0</v>
      </c>
      <c r="AR97" s="196">
        <v>0</v>
      </c>
      <c r="AS97" s="196">
        <v>0</v>
      </c>
      <c r="AT97" s="196">
        <v>26.23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20.329999999999998</v>
      </c>
      <c r="G98" s="196">
        <v>0</v>
      </c>
      <c r="H98" s="196">
        <v>0</v>
      </c>
      <c r="I98" s="196">
        <v>0</v>
      </c>
      <c r="J98" s="196">
        <v>0</v>
      </c>
      <c r="K98" s="196">
        <v>0.16</v>
      </c>
      <c r="L98" s="196">
        <v>271.07</v>
      </c>
      <c r="M98" s="196">
        <v>0.94</v>
      </c>
      <c r="N98" s="196">
        <v>1.21</v>
      </c>
      <c r="O98" s="196">
        <v>0</v>
      </c>
      <c r="P98" s="196">
        <v>0.54</v>
      </c>
      <c r="Q98" s="196">
        <v>5.26</v>
      </c>
      <c r="R98" s="196">
        <v>0.34</v>
      </c>
      <c r="S98" s="196">
        <v>4.2300000000000004</v>
      </c>
      <c r="T98" s="196">
        <v>0</v>
      </c>
      <c r="U98" s="196">
        <v>0.85</v>
      </c>
      <c r="V98" s="196">
        <v>0.14000000000000001</v>
      </c>
      <c r="W98" s="196">
        <v>0.46</v>
      </c>
      <c r="X98" s="196">
        <v>1</v>
      </c>
      <c r="Y98" s="196">
        <v>0</v>
      </c>
      <c r="Z98" s="196">
        <v>2.58</v>
      </c>
      <c r="AA98" s="196">
        <v>0.78</v>
      </c>
      <c r="AB98" s="196">
        <v>0</v>
      </c>
      <c r="AC98" s="196">
        <v>0.46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87.01</v>
      </c>
      <c r="AP98" s="196">
        <v>114.2</v>
      </c>
      <c r="AQ98" s="196">
        <v>0</v>
      </c>
      <c r="AR98" s="196">
        <v>0</v>
      </c>
      <c r="AS98" s="196">
        <v>0</v>
      </c>
      <c r="AT98" s="196">
        <v>26.23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0.30532999999999999</v>
      </c>
      <c r="D99">
        <f t="shared" si="0"/>
        <v>0</v>
      </c>
      <c r="E99">
        <f t="shared" si="0"/>
        <v>0</v>
      </c>
      <c r="F99">
        <f t="shared" si="0"/>
        <v>0.48329750000000055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4.4425000000000011E-3</v>
      </c>
      <c r="L99">
        <f t="shared" si="0"/>
        <v>4.2378000000000027</v>
      </c>
      <c r="M99">
        <f t="shared" si="0"/>
        <v>0.10805500000000003</v>
      </c>
      <c r="N99">
        <f t="shared" si="0"/>
        <v>2.9039999999999941E-2</v>
      </c>
      <c r="O99">
        <f t="shared" si="0"/>
        <v>0</v>
      </c>
      <c r="P99">
        <f t="shared" si="0"/>
        <v>1.9900000000000018E-2</v>
      </c>
      <c r="Q99">
        <f t="shared" si="0"/>
        <v>8.56875E-2</v>
      </c>
      <c r="R99">
        <f t="shared" si="0"/>
        <v>1.7725000000000029E-2</v>
      </c>
      <c r="S99">
        <f t="shared" si="0"/>
        <v>7.2197499999999956E-2</v>
      </c>
      <c r="T99">
        <f t="shared" si="0"/>
        <v>0</v>
      </c>
      <c r="U99">
        <f t="shared" si="0"/>
        <v>2.0399999999999988E-2</v>
      </c>
      <c r="V99">
        <f t="shared" si="0"/>
        <v>1.0480000000000003E-2</v>
      </c>
      <c r="W99">
        <f t="shared" si="0"/>
        <v>1.1040000000000017E-2</v>
      </c>
      <c r="X99">
        <f t="shared" si="0"/>
        <v>2.396750000000001E-2</v>
      </c>
      <c r="Y99">
        <f t="shared" si="0"/>
        <v>0</v>
      </c>
      <c r="Z99">
        <f t="shared" si="0"/>
        <v>6.1920000000000128E-2</v>
      </c>
      <c r="AA99">
        <f t="shared" si="0"/>
        <v>1.8720000000000021E-2</v>
      </c>
      <c r="AB99">
        <f t="shared" si="0"/>
        <v>0</v>
      </c>
      <c r="AC99">
        <f t="shared" si="0"/>
        <v>1.1040000000000017E-2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0.26524750000000014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1.7415499999999977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0.62680500000000006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-8</v>
      </c>
      <c r="D3" s="82">
        <v>0</v>
      </c>
      <c r="E3" s="82">
        <v>0</v>
      </c>
      <c r="F3" s="82">
        <v>-76</v>
      </c>
      <c r="G3" s="82">
        <v>-84</v>
      </c>
      <c r="H3" s="76"/>
      <c r="I3" s="31">
        <v>1</v>
      </c>
      <c r="J3" s="82">
        <v>8</v>
      </c>
      <c r="K3" s="82">
        <v>0</v>
      </c>
      <c r="L3" s="82">
        <v>0</v>
      </c>
      <c r="M3" s="82">
        <v>0</v>
      </c>
      <c r="N3" s="82">
        <v>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76</v>
      </c>
      <c r="AF3" s="82">
        <v>0</v>
      </c>
      <c r="AG3" s="82">
        <v>0</v>
      </c>
      <c r="AH3" s="82">
        <v>0</v>
      </c>
      <c r="AI3" s="82">
        <v>76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76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-76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80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760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760</v>
      </c>
      <c r="DF3" s="81">
        <f>AR3+AU3+BB3+BI3+BP3</f>
        <v>84</v>
      </c>
      <c r="DG3" s="81">
        <f>AY3+AN3+BC3+BJ3+BQ3</f>
        <v>-8</v>
      </c>
      <c r="DH3" s="81">
        <f>BF3+AO3+AV3+BK3+BR3</f>
        <v>0</v>
      </c>
      <c r="DI3" s="81">
        <f>BM3+BS3+BD3+AW3+AP3</f>
        <v>0</v>
      </c>
      <c r="DJ3" s="81">
        <f>BT3+BL3+BE3+AX3+AQ3</f>
        <v>-76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-23</v>
      </c>
      <c r="D4" s="82">
        <v>0</v>
      </c>
      <c r="E4" s="82">
        <v>0</v>
      </c>
      <c r="F4" s="82">
        <v>-40</v>
      </c>
      <c r="G4" s="82">
        <v>-63</v>
      </c>
      <c r="H4" s="76"/>
      <c r="I4" s="31">
        <v>2</v>
      </c>
      <c r="J4" s="82">
        <v>23</v>
      </c>
      <c r="K4" s="82">
        <v>0</v>
      </c>
      <c r="L4" s="82">
        <v>0</v>
      </c>
      <c r="M4" s="82">
        <v>0</v>
      </c>
      <c r="N4" s="82">
        <v>23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40</v>
      </c>
      <c r="AF4" s="82">
        <v>0</v>
      </c>
      <c r="AG4" s="82">
        <v>0</v>
      </c>
      <c r="AH4" s="82">
        <v>0</v>
      </c>
      <c r="AI4" s="82">
        <v>40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230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230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400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400</v>
      </c>
      <c r="DF4" s="81">
        <f t="shared" ref="DF4:DF67" si="31">AR4+AU4+BB4+BI4+BP4</f>
        <v>63</v>
      </c>
      <c r="DG4" s="81">
        <f t="shared" ref="DG4:DG67" si="32">AY4+AN4+BC4+BJ4+BQ4</f>
        <v>-23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-40</v>
      </c>
      <c r="DK4" s="84">
        <f t="shared" si="9"/>
        <v>0</v>
      </c>
    </row>
    <row r="5" spans="1:115" ht="15.75" thickBot="1">
      <c r="A5" s="76"/>
      <c r="B5" s="31">
        <v>3</v>
      </c>
      <c r="C5" s="82">
        <v>-23</v>
      </c>
      <c r="D5" s="82">
        <v>0</v>
      </c>
      <c r="E5" s="82">
        <v>0</v>
      </c>
      <c r="F5" s="82">
        <v>-38</v>
      </c>
      <c r="G5" s="82">
        <v>-61</v>
      </c>
      <c r="H5" s="76"/>
      <c r="I5" s="31">
        <v>3</v>
      </c>
      <c r="J5" s="82">
        <v>23</v>
      </c>
      <c r="K5" s="82">
        <v>0</v>
      </c>
      <c r="L5" s="82">
        <v>0</v>
      </c>
      <c r="M5" s="82">
        <v>0</v>
      </c>
      <c r="N5" s="82">
        <v>23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38</v>
      </c>
      <c r="AF5" s="82">
        <v>0</v>
      </c>
      <c r="AG5" s="82">
        <v>0</v>
      </c>
      <c r="AH5" s="82">
        <v>0</v>
      </c>
      <c r="AI5" s="82">
        <v>38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38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-38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230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230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380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380</v>
      </c>
      <c r="DF5" s="81">
        <f t="shared" si="31"/>
        <v>61</v>
      </c>
      <c r="DG5" s="81">
        <f t="shared" si="32"/>
        <v>-23</v>
      </c>
      <c r="DH5" s="81">
        <f t="shared" si="33"/>
        <v>0</v>
      </c>
      <c r="DI5" s="81">
        <f t="shared" si="34"/>
        <v>0</v>
      </c>
      <c r="DJ5" s="81">
        <f t="shared" si="35"/>
        <v>-38</v>
      </c>
      <c r="DK5" s="84">
        <f t="shared" si="9"/>
        <v>0</v>
      </c>
    </row>
    <row r="6" spans="1:115" ht="15.75" thickBot="1">
      <c r="A6" s="76"/>
      <c r="B6" s="31">
        <v>4</v>
      </c>
      <c r="C6" s="82">
        <v>-19.898</v>
      </c>
      <c r="D6" s="82">
        <v>0</v>
      </c>
      <c r="E6" s="82">
        <v>0</v>
      </c>
      <c r="F6" s="82">
        <v>-27.102</v>
      </c>
      <c r="G6" s="82">
        <v>-47</v>
      </c>
      <c r="H6" s="76"/>
      <c r="I6" s="31">
        <v>4</v>
      </c>
      <c r="J6" s="82">
        <v>19.898</v>
      </c>
      <c r="K6" s="82">
        <v>0</v>
      </c>
      <c r="L6" s="82">
        <v>0</v>
      </c>
      <c r="M6" s="82">
        <v>0</v>
      </c>
      <c r="N6" s="82">
        <v>19.898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27.102</v>
      </c>
      <c r="AF6" s="82">
        <v>0</v>
      </c>
      <c r="AG6" s="82">
        <v>0</v>
      </c>
      <c r="AH6" s="82">
        <v>0</v>
      </c>
      <c r="AI6" s="82">
        <v>27.102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19.898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-19.898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27.102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-27.102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198.98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198.98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271.02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271.02</v>
      </c>
      <c r="DF6" s="81">
        <f t="shared" si="31"/>
        <v>47</v>
      </c>
      <c r="DG6" s="81">
        <f t="shared" si="32"/>
        <v>-19.898</v>
      </c>
      <c r="DH6" s="81">
        <f t="shared" si="33"/>
        <v>0</v>
      </c>
      <c r="DI6" s="81">
        <f t="shared" si="34"/>
        <v>0</v>
      </c>
      <c r="DJ6" s="81">
        <f t="shared" si="35"/>
        <v>-27.102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-15.664</v>
      </c>
      <c r="D7" s="82">
        <v>0</v>
      </c>
      <c r="E7" s="82">
        <v>0</v>
      </c>
      <c r="F7" s="82">
        <v>-21.335999999999999</v>
      </c>
      <c r="G7" s="82">
        <v>-37</v>
      </c>
      <c r="H7" s="76"/>
      <c r="I7" s="31">
        <v>5</v>
      </c>
      <c r="J7" s="82">
        <v>15.664</v>
      </c>
      <c r="K7" s="82">
        <v>0</v>
      </c>
      <c r="L7" s="82">
        <v>0</v>
      </c>
      <c r="M7" s="82">
        <v>0</v>
      </c>
      <c r="N7" s="82">
        <v>15.664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21.335999999999999</v>
      </c>
      <c r="AF7" s="82">
        <v>0</v>
      </c>
      <c r="AG7" s="82">
        <v>0</v>
      </c>
      <c r="AH7" s="82">
        <v>0</v>
      </c>
      <c r="AI7" s="82">
        <v>21.335999999999999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15.664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-15.664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21.335999999999999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-21.335999999999999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156.63999999999999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156.63999999999999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213.35999999999999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213.35999999999999</v>
      </c>
      <c r="DF7" s="81">
        <f t="shared" si="31"/>
        <v>37</v>
      </c>
      <c r="DG7" s="81">
        <f t="shared" si="32"/>
        <v>-15.664</v>
      </c>
      <c r="DH7" s="81">
        <f t="shared" si="33"/>
        <v>0</v>
      </c>
      <c r="DI7" s="81">
        <f t="shared" si="34"/>
        <v>0</v>
      </c>
      <c r="DJ7" s="81">
        <f t="shared" si="35"/>
        <v>-21.335999999999999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-11.853999999999999</v>
      </c>
      <c r="D8" s="82">
        <v>0</v>
      </c>
      <c r="E8" s="82">
        <v>0</v>
      </c>
      <c r="F8" s="82">
        <v>-16.146000000000001</v>
      </c>
      <c r="G8" s="82">
        <v>-28</v>
      </c>
      <c r="H8" s="76"/>
      <c r="I8" s="31">
        <v>6</v>
      </c>
      <c r="J8" s="82">
        <v>11.853999999999999</v>
      </c>
      <c r="K8" s="82">
        <v>0</v>
      </c>
      <c r="L8" s="82">
        <v>0</v>
      </c>
      <c r="M8" s="82">
        <v>0</v>
      </c>
      <c r="N8" s="82">
        <v>11.853999999999999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16.146000000000001</v>
      </c>
      <c r="AF8" s="82">
        <v>0</v>
      </c>
      <c r="AG8" s="82">
        <v>0</v>
      </c>
      <c r="AH8" s="82">
        <v>0</v>
      </c>
      <c r="AI8" s="82">
        <v>16.146000000000001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11.853999999999999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-11.853999999999999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16.146000000000001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-16.146000000000001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118.53999999999999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118.53999999999999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161.46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161.46</v>
      </c>
      <c r="DF8" s="81">
        <f t="shared" si="31"/>
        <v>28</v>
      </c>
      <c r="DG8" s="81">
        <f t="shared" si="32"/>
        <v>-11.853999999999999</v>
      </c>
      <c r="DH8" s="81">
        <f t="shared" si="33"/>
        <v>0</v>
      </c>
      <c r="DI8" s="81">
        <f t="shared" si="34"/>
        <v>0</v>
      </c>
      <c r="DJ8" s="81">
        <f t="shared" si="35"/>
        <v>-16.146000000000001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-5.5039999999999996</v>
      </c>
      <c r="D9" s="82">
        <v>0</v>
      </c>
      <c r="E9" s="82">
        <v>0</v>
      </c>
      <c r="F9" s="82">
        <v>-7.4960000000000004</v>
      </c>
      <c r="G9" s="82">
        <v>-13</v>
      </c>
      <c r="H9" s="76"/>
      <c r="I9" s="31">
        <v>7</v>
      </c>
      <c r="J9" s="82">
        <v>5.5039999999999996</v>
      </c>
      <c r="K9" s="82">
        <v>0</v>
      </c>
      <c r="L9" s="82">
        <v>0</v>
      </c>
      <c r="M9" s="82">
        <v>0</v>
      </c>
      <c r="N9" s="82">
        <v>5.5039999999999996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7.4960000000000004</v>
      </c>
      <c r="AF9" s="82">
        <v>0</v>
      </c>
      <c r="AG9" s="82">
        <v>0</v>
      </c>
      <c r="AH9" s="82">
        <v>0</v>
      </c>
      <c r="AI9" s="82">
        <v>7.4960000000000004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5.5039999999999996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-5.5039999999999996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7.4960000000000004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-7.4960000000000004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55.039999999999992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55.039999999999992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74.960000000000008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74.960000000000008</v>
      </c>
      <c r="DF9" s="81">
        <f t="shared" si="31"/>
        <v>13</v>
      </c>
      <c r="DG9" s="81">
        <f t="shared" si="32"/>
        <v>-5.5039999999999996</v>
      </c>
      <c r="DH9" s="81">
        <f t="shared" si="33"/>
        <v>0</v>
      </c>
      <c r="DI9" s="81">
        <f t="shared" si="34"/>
        <v>0</v>
      </c>
      <c r="DJ9" s="81">
        <f t="shared" si="35"/>
        <v>-7.4960000000000004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-4.657</v>
      </c>
      <c r="D10" s="82">
        <v>0</v>
      </c>
      <c r="E10" s="82">
        <v>0</v>
      </c>
      <c r="F10" s="82">
        <v>-6.343</v>
      </c>
      <c r="G10" s="82">
        <v>-11</v>
      </c>
      <c r="H10" s="76"/>
      <c r="I10" s="31">
        <v>8</v>
      </c>
      <c r="J10" s="82">
        <v>4.657</v>
      </c>
      <c r="K10" s="82">
        <v>0</v>
      </c>
      <c r="L10" s="82">
        <v>0</v>
      </c>
      <c r="M10" s="82">
        <v>0</v>
      </c>
      <c r="N10" s="82">
        <v>4.657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6.343</v>
      </c>
      <c r="AF10" s="82">
        <v>0</v>
      </c>
      <c r="AG10" s="82">
        <v>0</v>
      </c>
      <c r="AH10" s="82">
        <v>0</v>
      </c>
      <c r="AI10" s="82">
        <v>6.343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4.657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-4.657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6.343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-6.343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46.57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46.57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63.43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63.43</v>
      </c>
      <c r="DF10" s="81">
        <f t="shared" si="31"/>
        <v>11</v>
      </c>
      <c r="DG10" s="81">
        <f t="shared" si="32"/>
        <v>-4.657</v>
      </c>
      <c r="DH10" s="81">
        <f t="shared" si="33"/>
        <v>0</v>
      </c>
      <c r="DI10" s="81">
        <f t="shared" si="34"/>
        <v>0</v>
      </c>
      <c r="DJ10" s="81">
        <f t="shared" si="35"/>
        <v>-6.343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-2.54</v>
      </c>
      <c r="D22" s="82">
        <v>0</v>
      </c>
      <c r="E22" s="82">
        <v>0</v>
      </c>
      <c r="F22" s="82">
        <v>-3.46</v>
      </c>
      <c r="G22" s="82">
        <v>-6</v>
      </c>
      <c r="H22" s="76"/>
      <c r="I22" s="31">
        <v>20</v>
      </c>
      <c r="J22" s="82">
        <v>2.54</v>
      </c>
      <c r="K22" s="82">
        <v>0</v>
      </c>
      <c r="L22" s="82">
        <v>0</v>
      </c>
      <c r="M22" s="82">
        <v>0</v>
      </c>
      <c r="N22" s="82">
        <v>2.54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3.46</v>
      </c>
      <c r="AF22" s="82">
        <v>0</v>
      </c>
      <c r="AG22" s="82">
        <v>0</v>
      </c>
      <c r="AH22" s="82">
        <v>0</v>
      </c>
      <c r="AI22" s="82">
        <v>3.46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2.54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-2.54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3.46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-3.46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25.4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25.4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34.6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34.6</v>
      </c>
      <c r="DF22" s="81">
        <f t="shared" si="31"/>
        <v>6</v>
      </c>
      <c r="DG22" s="81">
        <f t="shared" si="32"/>
        <v>-2.54</v>
      </c>
      <c r="DH22" s="81">
        <f t="shared" si="33"/>
        <v>0</v>
      </c>
      <c r="DI22" s="81">
        <f t="shared" si="34"/>
        <v>0</v>
      </c>
      <c r="DJ22" s="81">
        <f t="shared" si="35"/>
        <v>-3.46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-5.5039999999999996</v>
      </c>
      <c r="D23" s="82">
        <v>0</v>
      </c>
      <c r="E23" s="82">
        <v>0</v>
      </c>
      <c r="F23" s="82">
        <v>-7.4960000000000004</v>
      </c>
      <c r="G23" s="82">
        <v>-13</v>
      </c>
      <c r="H23" s="76"/>
      <c r="I23" s="31">
        <v>21</v>
      </c>
      <c r="J23" s="82">
        <v>5.5039999999999996</v>
      </c>
      <c r="K23" s="82">
        <v>0</v>
      </c>
      <c r="L23" s="82">
        <v>0</v>
      </c>
      <c r="M23" s="82">
        <v>0</v>
      </c>
      <c r="N23" s="82">
        <v>5.5039999999999996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7.4960000000000004</v>
      </c>
      <c r="AF23" s="82">
        <v>0</v>
      </c>
      <c r="AG23" s="82">
        <v>0</v>
      </c>
      <c r="AH23" s="82">
        <v>0</v>
      </c>
      <c r="AI23" s="82">
        <v>7.4960000000000004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5.5039999999999996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-5.5039999999999996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7.4960000000000004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-7.4960000000000004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55.039999999999992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55.039999999999992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74.960000000000008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74.960000000000008</v>
      </c>
      <c r="DF23" s="81">
        <f t="shared" si="31"/>
        <v>13</v>
      </c>
      <c r="DG23" s="81">
        <f t="shared" si="32"/>
        <v>-5.5039999999999996</v>
      </c>
      <c r="DH23" s="81">
        <f t="shared" si="33"/>
        <v>0</v>
      </c>
      <c r="DI23" s="81">
        <f t="shared" si="34"/>
        <v>0</v>
      </c>
      <c r="DJ23" s="81">
        <f t="shared" si="35"/>
        <v>-7.4960000000000004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-16.510999999999999</v>
      </c>
      <c r="D24" s="82">
        <v>0</v>
      </c>
      <c r="E24" s="82">
        <v>0</v>
      </c>
      <c r="F24" s="82">
        <v>-22.489000000000001</v>
      </c>
      <c r="G24" s="82">
        <v>-39</v>
      </c>
      <c r="H24" s="76"/>
      <c r="I24" s="31">
        <v>22</v>
      </c>
      <c r="J24" s="82">
        <v>16.510999999999999</v>
      </c>
      <c r="K24" s="82">
        <v>0</v>
      </c>
      <c r="L24" s="82">
        <v>0</v>
      </c>
      <c r="M24" s="82">
        <v>0</v>
      </c>
      <c r="N24" s="82">
        <v>16.510999999999999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22.489000000000001</v>
      </c>
      <c r="AF24" s="82">
        <v>0</v>
      </c>
      <c r="AG24" s="82">
        <v>0</v>
      </c>
      <c r="AH24" s="82">
        <v>0</v>
      </c>
      <c r="AI24" s="82">
        <v>22.489000000000001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16.510999999999999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-16.510999999999999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22.489000000000001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-22.489000000000001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165.10999999999999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165.10999999999999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224.89000000000001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224.89000000000001</v>
      </c>
      <c r="DF24" s="81">
        <f t="shared" si="31"/>
        <v>39</v>
      </c>
      <c r="DG24" s="81">
        <f t="shared" si="32"/>
        <v>-16.510999999999999</v>
      </c>
      <c r="DH24" s="81">
        <f t="shared" si="33"/>
        <v>0</v>
      </c>
      <c r="DI24" s="81">
        <f t="shared" si="34"/>
        <v>0</v>
      </c>
      <c r="DJ24" s="81">
        <f t="shared" si="35"/>
        <v>-22.489000000000001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-27.518999999999998</v>
      </c>
      <c r="D25" s="82">
        <v>0</v>
      </c>
      <c r="E25" s="82">
        <v>0</v>
      </c>
      <c r="F25" s="82">
        <v>-37.481000000000002</v>
      </c>
      <c r="G25" s="82">
        <v>-65</v>
      </c>
      <c r="H25" s="76"/>
      <c r="I25" s="31">
        <v>23</v>
      </c>
      <c r="J25" s="82">
        <v>27.518999999999998</v>
      </c>
      <c r="K25" s="82">
        <v>0</v>
      </c>
      <c r="L25" s="82">
        <v>0</v>
      </c>
      <c r="M25" s="82">
        <v>0</v>
      </c>
      <c r="N25" s="82">
        <v>27.518999999999998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37.481000000000002</v>
      </c>
      <c r="AF25" s="82">
        <v>0</v>
      </c>
      <c r="AG25" s="82">
        <v>0</v>
      </c>
      <c r="AH25" s="82">
        <v>0</v>
      </c>
      <c r="AI25" s="82">
        <v>37.481000000000002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27.518999999999998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-27.518999999999998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37.481000000000002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-37.481000000000002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275.19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275.19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374.81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374.81</v>
      </c>
      <c r="DF25" s="81">
        <f t="shared" si="31"/>
        <v>65</v>
      </c>
      <c r="DG25" s="81">
        <f t="shared" si="32"/>
        <v>-27.518999999999998</v>
      </c>
      <c r="DH25" s="81">
        <f t="shared" si="33"/>
        <v>0</v>
      </c>
      <c r="DI25" s="81">
        <f t="shared" si="34"/>
        <v>0</v>
      </c>
      <c r="DJ25" s="81">
        <f t="shared" si="35"/>
        <v>-37.481000000000002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-26.672000000000001</v>
      </c>
      <c r="D26" s="82">
        <v>0</v>
      </c>
      <c r="E26" s="82">
        <v>0</v>
      </c>
      <c r="F26" s="82">
        <v>-36.328000000000003</v>
      </c>
      <c r="G26" s="82">
        <v>-63</v>
      </c>
      <c r="H26" s="76"/>
      <c r="I26" s="31">
        <v>24</v>
      </c>
      <c r="J26" s="82">
        <v>26.672000000000001</v>
      </c>
      <c r="K26" s="82">
        <v>0</v>
      </c>
      <c r="L26" s="82">
        <v>0</v>
      </c>
      <c r="M26" s="82">
        <v>0</v>
      </c>
      <c r="N26" s="82">
        <v>26.672000000000001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36.328000000000003</v>
      </c>
      <c r="AF26" s="82">
        <v>0</v>
      </c>
      <c r="AG26" s="82">
        <v>0</v>
      </c>
      <c r="AH26" s="82">
        <v>0</v>
      </c>
      <c r="AI26" s="82">
        <v>36.328000000000003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26.672000000000001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-26.672000000000001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36.328000000000003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-36.328000000000003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266.72000000000003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266.72000000000003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363.28000000000003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363.28000000000003</v>
      </c>
      <c r="DF26" s="81">
        <f t="shared" si="31"/>
        <v>63</v>
      </c>
      <c r="DG26" s="81">
        <f t="shared" si="32"/>
        <v>-26.672000000000001</v>
      </c>
      <c r="DH26" s="81">
        <f t="shared" si="33"/>
        <v>0</v>
      </c>
      <c r="DI26" s="81">
        <f t="shared" si="34"/>
        <v>0</v>
      </c>
      <c r="DJ26" s="81">
        <f t="shared" si="35"/>
        <v>-36.328000000000003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-39</v>
      </c>
      <c r="D27" s="82">
        <v>0</v>
      </c>
      <c r="E27" s="82">
        <v>0</v>
      </c>
      <c r="F27" s="82">
        <v>-109</v>
      </c>
      <c r="G27" s="82">
        <v>-148</v>
      </c>
      <c r="H27" s="76"/>
      <c r="I27" s="31">
        <v>25</v>
      </c>
      <c r="J27" s="82">
        <v>39</v>
      </c>
      <c r="K27" s="82">
        <v>0</v>
      </c>
      <c r="L27" s="82">
        <v>0</v>
      </c>
      <c r="M27" s="82">
        <v>0</v>
      </c>
      <c r="N27" s="82">
        <v>39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109</v>
      </c>
      <c r="AF27" s="82">
        <v>0</v>
      </c>
      <c r="AG27" s="82">
        <v>0</v>
      </c>
      <c r="AH27" s="82">
        <v>0</v>
      </c>
      <c r="AI27" s="82">
        <v>109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109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-109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390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390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1090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1090</v>
      </c>
      <c r="DF27" s="81">
        <f t="shared" si="31"/>
        <v>148</v>
      </c>
      <c r="DG27" s="81">
        <f t="shared" si="32"/>
        <v>-39</v>
      </c>
      <c r="DH27" s="81">
        <f t="shared" si="33"/>
        <v>0</v>
      </c>
      <c r="DI27" s="81">
        <f t="shared" si="34"/>
        <v>0</v>
      </c>
      <c r="DJ27" s="81">
        <f t="shared" si="35"/>
        <v>-109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-39</v>
      </c>
      <c r="D28" s="82">
        <v>0</v>
      </c>
      <c r="E28" s="82">
        <v>0</v>
      </c>
      <c r="F28" s="82">
        <v>-77</v>
      </c>
      <c r="G28" s="82">
        <v>-116</v>
      </c>
      <c r="H28" s="76"/>
      <c r="I28" s="31">
        <v>26</v>
      </c>
      <c r="J28" s="82">
        <v>39</v>
      </c>
      <c r="K28" s="82">
        <v>0</v>
      </c>
      <c r="L28" s="82">
        <v>0</v>
      </c>
      <c r="M28" s="82">
        <v>0</v>
      </c>
      <c r="N28" s="82">
        <v>39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77</v>
      </c>
      <c r="AF28" s="82">
        <v>0</v>
      </c>
      <c r="AG28" s="82">
        <v>0</v>
      </c>
      <c r="AH28" s="82">
        <v>0</v>
      </c>
      <c r="AI28" s="82">
        <v>77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77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-77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390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390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770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770</v>
      </c>
      <c r="DF28" s="81">
        <f t="shared" si="31"/>
        <v>116</v>
      </c>
      <c r="DG28" s="81">
        <f t="shared" si="32"/>
        <v>-39</v>
      </c>
      <c r="DH28" s="81">
        <f t="shared" si="33"/>
        <v>0</v>
      </c>
      <c r="DI28" s="81">
        <f t="shared" si="34"/>
        <v>0</v>
      </c>
      <c r="DJ28" s="81">
        <f t="shared" si="35"/>
        <v>-77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-15</v>
      </c>
      <c r="D29" s="82">
        <v>0</v>
      </c>
      <c r="E29" s="82">
        <v>0</v>
      </c>
      <c r="F29" s="82">
        <v>-98</v>
      </c>
      <c r="G29" s="82">
        <v>-113</v>
      </c>
      <c r="H29" s="76"/>
      <c r="I29" s="31">
        <v>27</v>
      </c>
      <c r="J29" s="82">
        <v>15</v>
      </c>
      <c r="K29" s="82">
        <v>0</v>
      </c>
      <c r="L29" s="82">
        <v>0</v>
      </c>
      <c r="M29" s="82">
        <v>0</v>
      </c>
      <c r="N29" s="82">
        <v>15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98</v>
      </c>
      <c r="AF29" s="82">
        <v>0</v>
      </c>
      <c r="AG29" s="82">
        <v>0</v>
      </c>
      <c r="AH29" s="82">
        <v>0</v>
      </c>
      <c r="AI29" s="82">
        <v>98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-98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980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980</v>
      </c>
      <c r="DF29" s="81">
        <f t="shared" si="31"/>
        <v>113</v>
      </c>
      <c r="DG29" s="81">
        <f t="shared" si="32"/>
        <v>-15</v>
      </c>
      <c r="DH29" s="81">
        <f t="shared" si="33"/>
        <v>0</v>
      </c>
      <c r="DI29" s="81">
        <f t="shared" si="34"/>
        <v>0</v>
      </c>
      <c r="DJ29" s="81">
        <f t="shared" si="35"/>
        <v>-98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-10</v>
      </c>
      <c r="D30" s="82">
        <v>0</v>
      </c>
      <c r="E30" s="82">
        <v>0</v>
      </c>
      <c r="F30" s="82">
        <v>-104</v>
      </c>
      <c r="G30" s="82">
        <v>-114</v>
      </c>
      <c r="H30" s="76"/>
      <c r="I30" s="31">
        <v>28</v>
      </c>
      <c r="J30" s="82">
        <v>10</v>
      </c>
      <c r="K30" s="82">
        <v>0</v>
      </c>
      <c r="L30" s="82">
        <v>0</v>
      </c>
      <c r="M30" s="82">
        <v>0</v>
      </c>
      <c r="N30" s="82">
        <v>10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104</v>
      </c>
      <c r="AF30" s="82">
        <v>0</v>
      </c>
      <c r="AG30" s="82">
        <v>0</v>
      </c>
      <c r="AH30" s="82">
        <v>0</v>
      </c>
      <c r="AI30" s="82">
        <v>104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104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-104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1040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1040</v>
      </c>
      <c r="DF30" s="81">
        <f t="shared" si="31"/>
        <v>114</v>
      </c>
      <c r="DG30" s="81">
        <f t="shared" si="32"/>
        <v>-10</v>
      </c>
      <c r="DH30" s="81">
        <f t="shared" si="33"/>
        <v>0</v>
      </c>
      <c r="DI30" s="81">
        <f t="shared" si="34"/>
        <v>0</v>
      </c>
      <c r="DJ30" s="81">
        <f t="shared" si="35"/>
        <v>-104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-155</v>
      </c>
      <c r="G31" s="82">
        <v>-155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155</v>
      </c>
      <c r="AF31" s="82">
        <v>0</v>
      </c>
      <c r="AG31" s="82">
        <v>0</v>
      </c>
      <c r="AH31" s="82">
        <v>0</v>
      </c>
      <c r="AI31" s="82">
        <v>155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155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-155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1550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1550</v>
      </c>
      <c r="DF31" s="81">
        <f t="shared" si="31"/>
        <v>155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-155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-183</v>
      </c>
      <c r="G32" s="82">
        <v>-183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183</v>
      </c>
      <c r="AF32" s="82">
        <v>0</v>
      </c>
      <c r="AG32" s="82">
        <v>0</v>
      </c>
      <c r="AH32" s="82">
        <v>0</v>
      </c>
      <c r="AI32" s="82">
        <v>183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183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-183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1830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1830</v>
      </c>
      <c r="DF32" s="81">
        <f t="shared" si="31"/>
        <v>183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-183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-5</v>
      </c>
      <c r="D33" s="82">
        <v>0</v>
      </c>
      <c r="E33" s="82">
        <v>0</v>
      </c>
      <c r="F33" s="82">
        <v>-182</v>
      </c>
      <c r="G33" s="82">
        <v>-187</v>
      </c>
      <c r="H33" s="76"/>
      <c r="I33" s="31">
        <v>31</v>
      </c>
      <c r="J33" s="82">
        <v>5</v>
      </c>
      <c r="K33" s="82">
        <v>0</v>
      </c>
      <c r="L33" s="82">
        <v>0</v>
      </c>
      <c r="M33" s="82">
        <v>0</v>
      </c>
      <c r="N33" s="82">
        <v>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182</v>
      </c>
      <c r="AF33" s="82">
        <v>0</v>
      </c>
      <c r="AG33" s="82">
        <v>0</v>
      </c>
      <c r="AH33" s="82">
        <v>0</v>
      </c>
      <c r="AI33" s="82">
        <v>182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182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-182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1820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1820</v>
      </c>
      <c r="DF33" s="81">
        <f t="shared" si="31"/>
        <v>187</v>
      </c>
      <c r="DG33" s="81">
        <f t="shared" si="32"/>
        <v>-5</v>
      </c>
      <c r="DH33" s="81">
        <f t="shared" si="33"/>
        <v>0</v>
      </c>
      <c r="DI33" s="81">
        <f t="shared" si="34"/>
        <v>0</v>
      </c>
      <c r="DJ33" s="81">
        <f t="shared" si="35"/>
        <v>-182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-214</v>
      </c>
      <c r="G34" s="82">
        <v>-214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214</v>
      </c>
      <c r="AF34" s="82">
        <v>0</v>
      </c>
      <c r="AG34" s="82">
        <v>0</v>
      </c>
      <c r="AH34" s="82">
        <v>0</v>
      </c>
      <c r="AI34" s="82">
        <v>214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214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-214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2140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2140</v>
      </c>
      <c r="DF34" s="81">
        <f t="shared" si="31"/>
        <v>214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-214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-21</v>
      </c>
      <c r="D35" s="82">
        <v>0</v>
      </c>
      <c r="E35" s="82">
        <v>0</v>
      </c>
      <c r="F35" s="82">
        <v>-174</v>
      </c>
      <c r="G35" s="82">
        <v>-195</v>
      </c>
      <c r="H35" s="76"/>
      <c r="I35" s="31">
        <v>33</v>
      </c>
      <c r="J35" s="82">
        <v>21</v>
      </c>
      <c r="K35" s="82">
        <v>0</v>
      </c>
      <c r="L35" s="82">
        <v>0</v>
      </c>
      <c r="M35" s="82">
        <v>0</v>
      </c>
      <c r="N35" s="82">
        <v>21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174</v>
      </c>
      <c r="AF35" s="82">
        <v>0</v>
      </c>
      <c r="AG35" s="82">
        <v>0</v>
      </c>
      <c r="AH35" s="82">
        <v>0</v>
      </c>
      <c r="AI35" s="82">
        <v>174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174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-174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210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210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1740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1740</v>
      </c>
      <c r="DF35" s="81">
        <f t="shared" si="31"/>
        <v>195</v>
      </c>
      <c r="DG35" s="81">
        <f t="shared" si="32"/>
        <v>-21</v>
      </c>
      <c r="DH35" s="81">
        <f t="shared" si="33"/>
        <v>0</v>
      </c>
      <c r="DI35" s="81">
        <f t="shared" si="34"/>
        <v>0</v>
      </c>
      <c r="DJ35" s="81">
        <f t="shared" si="35"/>
        <v>-174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-13</v>
      </c>
      <c r="D36" s="82">
        <v>0</v>
      </c>
      <c r="E36" s="82">
        <v>0</v>
      </c>
      <c r="F36" s="82">
        <v>-170</v>
      </c>
      <c r="G36" s="82">
        <v>-183</v>
      </c>
      <c r="H36" s="76"/>
      <c r="I36" s="31">
        <v>34</v>
      </c>
      <c r="J36" s="82">
        <v>13</v>
      </c>
      <c r="K36" s="82">
        <v>0</v>
      </c>
      <c r="L36" s="82">
        <v>0</v>
      </c>
      <c r="M36" s="82">
        <v>0</v>
      </c>
      <c r="N36" s="82">
        <v>13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170</v>
      </c>
      <c r="AF36" s="82">
        <v>0</v>
      </c>
      <c r="AG36" s="82">
        <v>0</v>
      </c>
      <c r="AH36" s="82">
        <v>0</v>
      </c>
      <c r="AI36" s="82">
        <v>170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170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-170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130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130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1700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1700</v>
      </c>
      <c r="DF36" s="81">
        <f t="shared" si="31"/>
        <v>183</v>
      </c>
      <c r="DG36" s="81">
        <f t="shared" si="32"/>
        <v>-13</v>
      </c>
      <c r="DH36" s="81">
        <f t="shared" si="33"/>
        <v>0</v>
      </c>
      <c r="DI36" s="81">
        <f t="shared" si="34"/>
        <v>0</v>
      </c>
      <c r="DJ36" s="81">
        <f t="shared" si="35"/>
        <v>-170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-51</v>
      </c>
      <c r="D37" s="82">
        <v>0</v>
      </c>
      <c r="E37" s="82">
        <v>0</v>
      </c>
      <c r="F37" s="82">
        <v>-116</v>
      </c>
      <c r="G37" s="82">
        <v>-167</v>
      </c>
      <c r="H37" s="76"/>
      <c r="I37" s="31">
        <v>35</v>
      </c>
      <c r="J37" s="82">
        <v>51</v>
      </c>
      <c r="K37" s="82">
        <v>0</v>
      </c>
      <c r="L37" s="82">
        <v>0</v>
      </c>
      <c r="M37" s="82">
        <v>0</v>
      </c>
      <c r="N37" s="82">
        <v>51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116</v>
      </c>
      <c r="AF37" s="82">
        <v>0</v>
      </c>
      <c r="AG37" s="82">
        <v>0</v>
      </c>
      <c r="AH37" s="82">
        <v>0</v>
      </c>
      <c r="AI37" s="82">
        <v>116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51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116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-116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510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510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1160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1160</v>
      </c>
      <c r="DF37" s="81">
        <f t="shared" si="31"/>
        <v>167</v>
      </c>
      <c r="DG37" s="81">
        <f t="shared" si="32"/>
        <v>-51</v>
      </c>
      <c r="DH37" s="81">
        <f t="shared" si="33"/>
        <v>0</v>
      </c>
      <c r="DI37" s="81">
        <f t="shared" si="34"/>
        <v>0</v>
      </c>
      <c r="DJ37" s="81">
        <f t="shared" si="35"/>
        <v>-116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-41.49</v>
      </c>
      <c r="D38" s="82">
        <v>0</v>
      </c>
      <c r="E38" s="82">
        <v>0</v>
      </c>
      <c r="F38" s="82">
        <v>-56.51</v>
      </c>
      <c r="G38" s="82">
        <v>-98</v>
      </c>
      <c r="H38" s="76"/>
      <c r="I38" s="31">
        <v>36</v>
      </c>
      <c r="J38" s="82">
        <v>41.49</v>
      </c>
      <c r="K38" s="82">
        <v>0</v>
      </c>
      <c r="L38" s="82">
        <v>0</v>
      </c>
      <c r="M38" s="82">
        <v>0</v>
      </c>
      <c r="N38" s="82">
        <v>41.49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56.51</v>
      </c>
      <c r="AF38" s="82">
        <v>0</v>
      </c>
      <c r="AG38" s="82">
        <v>0</v>
      </c>
      <c r="AH38" s="82">
        <v>0</v>
      </c>
      <c r="AI38" s="82">
        <v>56.51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41.49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-41.49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56.51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-56.51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414.90000000000003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414.90000000000003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565.1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565.1</v>
      </c>
      <c r="DF38" s="81">
        <f t="shared" si="31"/>
        <v>98</v>
      </c>
      <c r="DG38" s="81">
        <f t="shared" si="32"/>
        <v>-41.49</v>
      </c>
      <c r="DH38" s="81">
        <f t="shared" si="33"/>
        <v>0</v>
      </c>
      <c r="DI38" s="81">
        <f t="shared" si="34"/>
        <v>0</v>
      </c>
      <c r="DJ38" s="81">
        <f t="shared" si="35"/>
        <v>-56.51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-33.869</v>
      </c>
      <c r="D39" s="82">
        <v>0</v>
      </c>
      <c r="E39" s="82">
        <v>0</v>
      </c>
      <c r="F39" s="82">
        <v>-46.131</v>
      </c>
      <c r="G39" s="82">
        <v>-80</v>
      </c>
      <c r="H39" s="76"/>
      <c r="I39" s="31">
        <v>37</v>
      </c>
      <c r="J39" s="82">
        <v>33.869</v>
      </c>
      <c r="K39" s="82">
        <v>0</v>
      </c>
      <c r="L39" s="82">
        <v>0</v>
      </c>
      <c r="M39" s="82">
        <v>0</v>
      </c>
      <c r="N39" s="82">
        <v>33.869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46.131</v>
      </c>
      <c r="AF39" s="82">
        <v>0</v>
      </c>
      <c r="AG39" s="82">
        <v>0</v>
      </c>
      <c r="AH39" s="82">
        <v>0</v>
      </c>
      <c r="AI39" s="82">
        <v>46.131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33.869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-33.869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46.131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-46.131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338.69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338.69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461.31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461.31</v>
      </c>
      <c r="DF39" s="81">
        <f t="shared" si="31"/>
        <v>80</v>
      </c>
      <c r="DG39" s="81">
        <f t="shared" si="32"/>
        <v>-33.869</v>
      </c>
      <c r="DH39" s="81">
        <f t="shared" si="33"/>
        <v>0</v>
      </c>
      <c r="DI39" s="81">
        <f t="shared" si="34"/>
        <v>0</v>
      </c>
      <c r="DJ39" s="81">
        <f t="shared" si="35"/>
        <v>-46.131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-39.795999999999999</v>
      </c>
      <c r="D40" s="82">
        <v>0</v>
      </c>
      <c r="E40" s="82">
        <v>0</v>
      </c>
      <c r="F40" s="82">
        <v>-54.204000000000001</v>
      </c>
      <c r="G40" s="82">
        <v>-94</v>
      </c>
      <c r="H40" s="76"/>
      <c r="I40" s="31">
        <v>38</v>
      </c>
      <c r="J40" s="82">
        <v>39.795999999999999</v>
      </c>
      <c r="K40" s="82">
        <v>0</v>
      </c>
      <c r="L40" s="82">
        <v>0</v>
      </c>
      <c r="M40" s="82">
        <v>0</v>
      </c>
      <c r="N40" s="82">
        <v>39.795999999999999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54.204000000000001</v>
      </c>
      <c r="AF40" s="82">
        <v>0</v>
      </c>
      <c r="AG40" s="82">
        <v>0</v>
      </c>
      <c r="AH40" s="82">
        <v>0</v>
      </c>
      <c r="AI40" s="82">
        <v>54.204000000000001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39.795999999999999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-39.795999999999999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54.204000000000001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-54.204000000000001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397.96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397.96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542.04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542.04</v>
      </c>
      <c r="DF40" s="81">
        <f t="shared" si="31"/>
        <v>94</v>
      </c>
      <c r="DG40" s="81">
        <f t="shared" si="32"/>
        <v>-39.795999999999999</v>
      </c>
      <c r="DH40" s="81">
        <f t="shared" si="33"/>
        <v>0</v>
      </c>
      <c r="DI40" s="81">
        <f t="shared" si="34"/>
        <v>0</v>
      </c>
      <c r="DJ40" s="81">
        <f t="shared" si="35"/>
        <v>-54.204000000000001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</v>
      </c>
      <c r="D41" s="82">
        <v>0</v>
      </c>
      <c r="E41" s="82">
        <v>0</v>
      </c>
      <c r="F41" s="82">
        <v>-98</v>
      </c>
      <c r="G41" s="82">
        <v>-101</v>
      </c>
      <c r="H41" s="76"/>
      <c r="I41" s="31">
        <v>39</v>
      </c>
      <c r="J41" s="82">
        <v>3</v>
      </c>
      <c r="K41" s="82">
        <v>0</v>
      </c>
      <c r="L41" s="82">
        <v>0</v>
      </c>
      <c r="M41" s="82">
        <v>0</v>
      </c>
      <c r="N41" s="82">
        <v>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98</v>
      </c>
      <c r="AF41" s="82">
        <v>0</v>
      </c>
      <c r="AG41" s="82">
        <v>0</v>
      </c>
      <c r="AH41" s="82">
        <v>0</v>
      </c>
      <c r="AI41" s="82">
        <v>98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98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-98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980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980</v>
      </c>
      <c r="DF41" s="81">
        <f t="shared" si="31"/>
        <v>101</v>
      </c>
      <c r="DG41" s="81">
        <f t="shared" si="32"/>
        <v>-3</v>
      </c>
      <c r="DH41" s="81">
        <f t="shared" si="33"/>
        <v>0</v>
      </c>
      <c r="DI41" s="81">
        <f t="shared" si="34"/>
        <v>0</v>
      </c>
      <c r="DJ41" s="81">
        <f t="shared" si="35"/>
        <v>-98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-110.084</v>
      </c>
      <c r="G42" s="82">
        <v>-110.084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110.084</v>
      </c>
      <c r="AF42" s="82">
        <v>0</v>
      </c>
      <c r="AG42" s="82">
        <v>0</v>
      </c>
      <c r="AH42" s="82">
        <v>0</v>
      </c>
      <c r="AI42" s="82">
        <v>110.084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110.084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-110.084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1100.8400000000001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1100.8400000000001</v>
      </c>
      <c r="DF42" s="81">
        <f t="shared" si="31"/>
        <v>110.084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-110.084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-56.094000000000001</v>
      </c>
      <c r="G43" s="82">
        <v>-56.094000000000001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56.094000000000001</v>
      </c>
      <c r="AF43" s="82">
        <v>0</v>
      </c>
      <c r="AG43" s="82">
        <v>0</v>
      </c>
      <c r="AH43" s="82">
        <v>0</v>
      </c>
      <c r="AI43" s="82">
        <v>56.094000000000001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56.094000000000001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-56.094000000000001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560.94000000000005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560.94000000000005</v>
      </c>
      <c r="DF43" s="81">
        <f t="shared" si="31"/>
        <v>56.094000000000001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-56.094000000000001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-54.289000000000001</v>
      </c>
      <c r="G44" s="82">
        <v>-54.289000000000001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54.289000000000001</v>
      </c>
      <c r="AF44" s="82">
        <v>0</v>
      </c>
      <c r="AG44" s="82">
        <v>0</v>
      </c>
      <c r="AH44" s="82">
        <v>0</v>
      </c>
      <c r="AI44" s="82">
        <v>54.289000000000001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54.289000000000001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-54.289000000000001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542.89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542.89</v>
      </c>
      <c r="DF44" s="81">
        <f t="shared" si="31"/>
        <v>54.289000000000001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-54.289000000000001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-56.359000000000002</v>
      </c>
      <c r="G45" s="82">
        <v>-56.359000000000002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56.359000000000002</v>
      </c>
      <c r="AF45" s="82">
        <v>0</v>
      </c>
      <c r="AG45" s="82">
        <v>0</v>
      </c>
      <c r="AH45" s="82">
        <v>0</v>
      </c>
      <c r="AI45" s="82">
        <v>56.359000000000002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56.359000000000002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-56.359000000000002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563.59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563.59</v>
      </c>
      <c r="DF45" s="81">
        <f t="shared" si="31"/>
        <v>56.359000000000002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-56.359000000000002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-54.576999999999998</v>
      </c>
      <c r="G46" s="82">
        <v>-54.576999999999998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54.576999999999998</v>
      </c>
      <c r="AF46" s="82">
        <v>0</v>
      </c>
      <c r="AG46" s="82">
        <v>0</v>
      </c>
      <c r="AH46" s="82">
        <v>0</v>
      </c>
      <c r="AI46" s="82">
        <v>54.576999999999998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54.576999999999998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-54.576999999999998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545.77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545.77</v>
      </c>
      <c r="DF46" s="81">
        <f t="shared" si="31"/>
        <v>54.576999999999998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-54.576999999999998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-35.6</v>
      </c>
      <c r="G47" s="82">
        <v>-35.6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-22.058</v>
      </c>
      <c r="N47" s="82">
        <v>-22.058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35.6</v>
      </c>
      <c r="AF47" s="82">
        <v>22.058</v>
      </c>
      <c r="AG47" s="82">
        <v>0</v>
      </c>
      <c r="AH47" s="82">
        <v>0</v>
      </c>
      <c r="AI47" s="82">
        <v>57.658000000000001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35.6</v>
      </c>
      <c r="BQ47" s="83">
        <f t="shared" si="3"/>
        <v>22.058</v>
      </c>
      <c r="BR47" s="83">
        <f t="shared" si="3"/>
        <v>0</v>
      </c>
      <c r="BS47" s="83">
        <f t="shared" si="3"/>
        <v>0</v>
      </c>
      <c r="BT47" s="83">
        <f t="shared" si="20"/>
        <v>-57.658000000000001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356</v>
      </c>
      <c r="DA47" s="80">
        <f t="shared" si="8"/>
        <v>220.57999999999998</v>
      </c>
      <c r="DB47" s="80">
        <f t="shared" si="8"/>
        <v>0</v>
      </c>
      <c r="DC47" s="80">
        <f t="shared" si="8"/>
        <v>0</v>
      </c>
      <c r="DD47" s="80">
        <f t="shared" si="30"/>
        <v>576.57999999999993</v>
      </c>
      <c r="DF47" s="81">
        <f t="shared" si="31"/>
        <v>35.6</v>
      </c>
      <c r="DG47" s="81">
        <f t="shared" si="32"/>
        <v>22.058</v>
      </c>
      <c r="DH47" s="81">
        <f t="shared" si="33"/>
        <v>0</v>
      </c>
      <c r="DI47" s="81">
        <f t="shared" si="34"/>
        <v>0</v>
      </c>
      <c r="DJ47" s="81">
        <f t="shared" si="35"/>
        <v>-57.658000000000001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-38.384999999999998</v>
      </c>
      <c r="G48" s="82">
        <v>-38.384999999999998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-23.783000000000001</v>
      </c>
      <c r="N48" s="82">
        <v>-23.783000000000001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38.384999999999998</v>
      </c>
      <c r="AF48" s="82">
        <v>23.783000000000001</v>
      </c>
      <c r="AG48" s="82">
        <v>0</v>
      </c>
      <c r="AH48" s="82">
        <v>0</v>
      </c>
      <c r="AI48" s="82">
        <v>62.167999999999999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38.384999999999998</v>
      </c>
      <c r="BQ48" s="83">
        <f t="shared" si="3"/>
        <v>23.783000000000001</v>
      </c>
      <c r="BR48" s="83">
        <f t="shared" si="3"/>
        <v>0</v>
      </c>
      <c r="BS48" s="83">
        <f t="shared" si="3"/>
        <v>0</v>
      </c>
      <c r="BT48" s="83">
        <f t="shared" si="20"/>
        <v>-62.167999999999999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383.84999999999997</v>
      </c>
      <c r="DA48" s="80">
        <f t="shared" si="8"/>
        <v>237.83</v>
      </c>
      <c r="DB48" s="80">
        <f t="shared" si="8"/>
        <v>0</v>
      </c>
      <c r="DC48" s="80">
        <f t="shared" si="8"/>
        <v>0</v>
      </c>
      <c r="DD48" s="80">
        <f t="shared" si="30"/>
        <v>621.67999999999995</v>
      </c>
      <c r="DF48" s="81">
        <f t="shared" si="31"/>
        <v>38.384999999999998</v>
      </c>
      <c r="DG48" s="81">
        <f t="shared" si="32"/>
        <v>23.783000000000001</v>
      </c>
      <c r="DH48" s="81">
        <f t="shared" si="33"/>
        <v>0</v>
      </c>
      <c r="DI48" s="81">
        <f t="shared" si="34"/>
        <v>0</v>
      </c>
      <c r="DJ48" s="81">
        <f t="shared" si="35"/>
        <v>-62.167999999999999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-37.396999999999998</v>
      </c>
      <c r="G49" s="82">
        <v>-37.396999999999998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-23.170999999999999</v>
      </c>
      <c r="N49" s="82">
        <v>-23.170999999999999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37.396999999999998</v>
      </c>
      <c r="AF49" s="82">
        <v>23.170999999999999</v>
      </c>
      <c r="AG49" s="82">
        <v>0</v>
      </c>
      <c r="AH49" s="82">
        <v>0</v>
      </c>
      <c r="AI49" s="82">
        <v>60.567999999999998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37.396999999999998</v>
      </c>
      <c r="BQ49" s="83">
        <f t="shared" si="3"/>
        <v>23.170999999999999</v>
      </c>
      <c r="BR49" s="83">
        <f t="shared" si="3"/>
        <v>0</v>
      </c>
      <c r="BS49" s="83">
        <f t="shared" si="3"/>
        <v>0</v>
      </c>
      <c r="BT49" s="83">
        <f t="shared" si="20"/>
        <v>-60.567999999999998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373.96999999999997</v>
      </c>
      <c r="DA49" s="80">
        <f t="shared" si="8"/>
        <v>231.70999999999998</v>
      </c>
      <c r="DB49" s="80">
        <f t="shared" si="8"/>
        <v>0</v>
      </c>
      <c r="DC49" s="80">
        <f t="shared" si="8"/>
        <v>0</v>
      </c>
      <c r="DD49" s="80">
        <f t="shared" si="30"/>
        <v>605.67999999999995</v>
      </c>
      <c r="DF49" s="81">
        <f t="shared" si="31"/>
        <v>37.396999999999998</v>
      </c>
      <c r="DG49" s="81">
        <f t="shared" si="32"/>
        <v>23.170999999999999</v>
      </c>
      <c r="DH49" s="81">
        <f t="shared" si="33"/>
        <v>0</v>
      </c>
      <c r="DI49" s="81">
        <f t="shared" si="34"/>
        <v>0</v>
      </c>
      <c r="DJ49" s="81">
        <f t="shared" si="35"/>
        <v>-60.567999999999998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-40.904000000000003</v>
      </c>
      <c r="G50" s="82">
        <v>-40.904000000000003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-25.344000000000001</v>
      </c>
      <c r="N50" s="82">
        <v>-25.344000000000001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40.904000000000003</v>
      </c>
      <c r="AF50" s="82">
        <v>25.344000000000001</v>
      </c>
      <c r="AG50" s="82">
        <v>0</v>
      </c>
      <c r="AH50" s="82">
        <v>0</v>
      </c>
      <c r="AI50" s="82">
        <v>66.248000000000005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40.904000000000003</v>
      </c>
      <c r="BQ50" s="83">
        <f t="shared" si="3"/>
        <v>25.344000000000001</v>
      </c>
      <c r="BR50" s="83">
        <f t="shared" si="3"/>
        <v>0</v>
      </c>
      <c r="BS50" s="83">
        <f t="shared" si="3"/>
        <v>0</v>
      </c>
      <c r="BT50" s="83">
        <f t="shared" si="20"/>
        <v>-66.248000000000005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409.04</v>
      </c>
      <c r="DA50" s="80">
        <f t="shared" si="8"/>
        <v>253.44</v>
      </c>
      <c r="DB50" s="80">
        <f t="shared" si="8"/>
        <v>0</v>
      </c>
      <c r="DC50" s="80">
        <f t="shared" si="8"/>
        <v>0</v>
      </c>
      <c r="DD50" s="80">
        <f t="shared" si="30"/>
        <v>662.48</v>
      </c>
      <c r="DF50" s="81">
        <f t="shared" si="31"/>
        <v>40.904000000000003</v>
      </c>
      <c r="DG50" s="81">
        <f t="shared" si="32"/>
        <v>25.344000000000001</v>
      </c>
      <c r="DH50" s="81">
        <f t="shared" si="33"/>
        <v>0</v>
      </c>
      <c r="DI50" s="81">
        <f t="shared" si="34"/>
        <v>0</v>
      </c>
      <c r="DJ50" s="81">
        <f t="shared" si="35"/>
        <v>-66.248000000000005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-42.058999999999997</v>
      </c>
      <c r="G51" s="82">
        <v>-42.058999999999997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-26.06</v>
      </c>
      <c r="N51" s="82">
        <v>-26.06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42.058999999999997</v>
      </c>
      <c r="AF51" s="82">
        <v>26.06</v>
      </c>
      <c r="AG51" s="82">
        <v>0</v>
      </c>
      <c r="AH51" s="82">
        <v>0</v>
      </c>
      <c r="AI51" s="82">
        <v>68.119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42.058999999999997</v>
      </c>
      <c r="BQ51" s="83">
        <f t="shared" si="3"/>
        <v>26.06</v>
      </c>
      <c r="BR51" s="83">
        <f t="shared" si="3"/>
        <v>0</v>
      </c>
      <c r="BS51" s="83">
        <f t="shared" si="3"/>
        <v>0</v>
      </c>
      <c r="BT51" s="83">
        <f t="shared" si="20"/>
        <v>-68.119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420.59</v>
      </c>
      <c r="DA51" s="80">
        <f t="shared" si="8"/>
        <v>260.59999999999997</v>
      </c>
      <c r="DB51" s="80">
        <f t="shared" si="8"/>
        <v>0</v>
      </c>
      <c r="DC51" s="80">
        <f t="shared" si="8"/>
        <v>0</v>
      </c>
      <c r="DD51" s="80">
        <f t="shared" si="30"/>
        <v>681.18999999999994</v>
      </c>
      <c r="DF51" s="81">
        <f t="shared" si="31"/>
        <v>42.058999999999997</v>
      </c>
      <c r="DG51" s="81">
        <f t="shared" si="32"/>
        <v>26.06</v>
      </c>
      <c r="DH51" s="81">
        <f t="shared" si="33"/>
        <v>0</v>
      </c>
      <c r="DI51" s="81">
        <f t="shared" si="34"/>
        <v>0</v>
      </c>
      <c r="DJ51" s="81">
        <f t="shared" si="35"/>
        <v>-68.119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-42.095999999999997</v>
      </c>
      <c r="G52" s="82">
        <v>-42.095999999999997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-26.082000000000001</v>
      </c>
      <c r="N52" s="82">
        <v>-26.082000000000001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42.095999999999997</v>
      </c>
      <c r="AF52" s="82">
        <v>26.082000000000001</v>
      </c>
      <c r="AG52" s="82">
        <v>0</v>
      </c>
      <c r="AH52" s="82">
        <v>0</v>
      </c>
      <c r="AI52" s="82">
        <v>68.177999999999997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42.095999999999997</v>
      </c>
      <c r="BQ52" s="83">
        <f t="shared" si="3"/>
        <v>26.082000000000001</v>
      </c>
      <c r="BR52" s="83">
        <f t="shared" si="3"/>
        <v>0</v>
      </c>
      <c r="BS52" s="83">
        <f t="shared" si="3"/>
        <v>0</v>
      </c>
      <c r="BT52" s="83">
        <f t="shared" si="20"/>
        <v>-68.177999999999997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420.96</v>
      </c>
      <c r="DA52" s="80">
        <f t="shared" si="8"/>
        <v>260.82</v>
      </c>
      <c r="DB52" s="80">
        <f t="shared" si="8"/>
        <v>0</v>
      </c>
      <c r="DC52" s="80">
        <f t="shared" si="8"/>
        <v>0</v>
      </c>
      <c r="DD52" s="80">
        <f t="shared" si="30"/>
        <v>681.78</v>
      </c>
      <c r="DF52" s="81">
        <f t="shared" si="31"/>
        <v>42.095999999999997</v>
      </c>
      <c r="DG52" s="81">
        <f t="shared" si="32"/>
        <v>26.082000000000001</v>
      </c>
      <c r="DH52" s="81">
        <f t="shared" si="33"/>
        <v>0</v>
      </c>
      <c r="DI52" s="81">
        <f t="shared" si="34"/>
        <v>0</v>
      </c>
      <c r="DJ52" s="81">
        <f t="shared" si="35"/>
        <v>-68.177999999999997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-45.584000000000003</v>
      </c>
      <c r="G53" s="82">
        <v>-45.584000000000003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-28.244</v>
      </c>
      <c r="N53" s="82">
        <v>-28.244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45.584000000000003</v>
      </c>
      <c r="AF53" s="82">
        <v>28.244</v>
      </c>
      <c r="AG53" s="82">
        <v>0</v>
      </c>
      <c r="AH53" s="82">
        <v>0</v>
      </c>
      <c r="AI53" s="82">
        <v>73.828000000000003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45.584000000000003</v>
      </c>
      <c r="BQ53" s="83">
        <f t="shared" si="3"/>
        <v>28.244</v>
      </c>
      <c r="BR53" s="83">
        <f t="shared" si="3"/>
        <v>0</v>
      </c>
      <c r="BS53" s="83">
        <f t="shared" si="3"/>
        <v>0</v>
      </c>
      <c r="BT53" s="83">
        <f t="shared" si="20"/>
        <v>-73.828000000000003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455.84000000000003</v>
      </c>
      <c r="DA53" s="80">
        <f t="shared" si="8"/>
        <v>282.44</v>
      </c>
      <c r="DB53" s="80">
        <f t="shared" si="8"/>
        <v>0</v>
      </c>
      <c r="DC53" s="80">
        <f t="shared" si="8"/>
        <v>0</v>
      </c>
      <c r="DD53" s="80">
        <f t="shared" si="30"/>
        <v>738.28</v>
      </c>
      <c r="DF53" s="81">
        <f t="shared" si="31"/>
        <v>45.584000000000003</v>
      </c>
      <c r="DG53" s="81">
        <f t="shared" si="32"/>
        <v>28.244</v>
      </c>
      <c r="DH53" s="81">
        <f t="shared" si="33"/>
        <v>0</v>
      </c>
      <c r="DI53" s="81">
        <f t="shared" si="34"/>
        <v>0</v>
      </c>
      <c r="DJ53" s="81">
        <f t="shared" si="35"/>
        <v>-73.828000000000003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-56</v>
      </c>
      <c r="G54" s="82">
        <v>-56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-15</v>
      </c>
      <c r="N54" s="82">
        <v>-15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56</v>
      </c>
      <c r="AF54" s="82">
        <v>15</v>
      </c>
      <c r="AG54" s="82">
        <v>0</v>
      </c>
      <c r="AH54" s="82">
        <v>0</v>
      </c>
      <c r="AI54" s="82">
        <v>71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56</v>
      </c>
      <c r="BQ54" s="83">
        <f t="shared" si="3"/>
        <v>15</v>
      </c>
      <c r="BR54" s="83">
        <f t="shared" si="3"/>
        <v>0</v>
      </c>
      <c r="BS54" s="83">
        <f t="shared" si="3"/>
        <v>0</v>
      </c>
      <c r="BT54" s="83">
        <f t="shared" si="20"/>
        <v>-71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560</v>
      </c>
      <c r="DA54" s="80">
        <f t="shared" si="8"/>
        <v>150</v>
      </c>
      <c r="DB54" s="80">
        <f t="shared" si="8"/>
        <v>0</v>
      </c>
      <c r="DC54" s="80">
        <f t="shared" si="8"/>
        <v>0</v>
      </c>
      <c r="DD54" s="80">
        <f t="shared" si="30"/>
        <v>710</v>
      </c>
      <c r="DF54" s="81">
        <f t="shared" si="31"/>
        <v>56</v>
      </c>
      <c r="DG54" s="81">
        <f t="shared" si="32"/>
        <v>15</v>
      </c>
      <c r="DH54" s="81">
        <f t="shared" si="33"/>
        <v>0</v>
      </c>
      <c r="DI54" s="81">
        <f t="shared" si="34"/>
        <v>0</v>
      </c>
      <c r="DJ54" s="81">
        <f t="shared" si="35"/>
        <v>-71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-15</v>
      </c>
      <c r="G55" s="82">
        <v>-15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15</v>
      </c>
      <c r="AF55" s="82">
        <v>0</v>
      </c>
      <c r="AG55" s="82">
        <v>0</v>
      </c>
      <c r="AH55" s="82">
        <v>0</v>
      </c>
      <c r="AI55" s="82">
        <v>15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15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-15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150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150</v>
      </c>
      <c r="DF55" s="81">
        <f t="shared" si="31"/>
        <v>15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-15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-22</v>
      </c>
      <c r="G57" s="82">
        <v>-22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22</v>
      </c>
      <c r="AF57" s="82">
        <v>0</v>
      </c>
      <c r="AG57" s="82">
        <v>0</v>
      </c>
      <c r="AH57" s="82">
        <v>0</v>
      </c>
      <c r="AI57" s="82">
        <v>22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22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-22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220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220</v>
      </c>
      <c r="DF57" s="81">
        <f t="shared" si="31"/>
        <v>22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-22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-39</v>
      </c>
      <c r="G58" s="82">
        <v>-39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39</v>
      </c>
      <c r="AF58" s="82">
        <v>0</v>
      </c>
      <c r="AG58" s="82">
        <v>0</v>
      </c>
      <c r="AH58" s="82">
        <v>0</v>
      </c>
      <c r="AI58" s="82">
        <v>39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39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-39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390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390</v>
      </c>
      <c r="DF58" s="81">
        <f t="shared" si="31"/>
        <v>39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-39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-44</v>
      </c>
      <c r="G59" s="82">
        <v>-44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44</v>
      </c>
      <c r="AF59" s="82">
        <v>0</v>
      </c>
      <c r="AG59" s="82">
        <v>0</v>
      </c>
      <c r="AH59" s="82">
        <v>0</v>
      </c>
      <c r="AI59" s="82">
        <v>44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44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-44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440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440</v>
      </c>
      <c r="DF59" s="81">
        <f t="shared" si="31"/>
        <v>44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-44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-58</v>
      </c>
      <c r="G60" s="82">
        <v>-58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58</v>
      </c>
      <c r="AF60" s="82">
        <v>0</v>
      </c>
      <c r="AG60" s="82">
        <v>0</v>
      </c>
      <c r="AH60" s="82">
        <v>0</v>
      </c>
      <c r="AI60" s="82">
        <v>58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58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-58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580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580</v>
      </c>
      <c r="DF60" s="81">
        <f t="shared" si="31"/>
        <v>58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-58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-76</v>
      </c>
      <c r="G61" s="82">
        <v>-76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76</v>
      </c>
      <c r="AF61" s="82">
        <v>0</v>
      </c>
      <c r="AG61" s="82">
        <v>0</v>
      </c>
      <c r="AH61" s="82">
        <v>0</v>
      </c>
      <c r="AI61" s="82">
        <v>76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76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-76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760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760</v>
      </c>
      <c r="DF61" s="81">
        <f t="shared" si="31"/>
        <v>76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-76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-77.873999999999995</v>
      </c>
      <c r="G62" s="82">
        <v>-77.873999999999995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77.873999999999995</v>
      </c>
      <c r="AF62" s="82">
        <v>0</v>
      </c>
      <c r="AG62" s="82">
        <v>0</v>
      </c>
      <c r="AH62" s="82">
        <v>0</v>
      </c>
      <c r="AI62" s="82">
        <v>77.873999999999995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77.873999999999995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-77.873999999999995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778.74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778.74</v>
      </c>
      <c r="DF62" s="81">
        <f t="shared" si="31"/>
        <v>77.873999999999995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-77.873999999999995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-126</v>
      </c>
      <c r="G63" s="82">
        <v>-126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-15</v>
      </c>
      <c r="N63" s="82">
        <v>-15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126</v>
      </c>
      <c r="AF63" s="82">
        <v>15</v>
      </c>
      <c r="AG63" s="82">
        <v>0</v>
      </c>
      <c r="AH63" s="82">
        <v>0</v>
      </c>
      <c r="AI63" s="82">
        <v>141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126</v>
      </c>
      <c r="BQ63" s="83">
        <f t="shared" si="3"/>
        <v>15</v>
      </c>
      <c r="BR63" s="83">
        <f t="shared" si="3"/>
        <v>0</v>
      </c>
      <c r="BS63" s="83">
        <f t="shared" si="3"/>
        <v>0</v>
      </c>
      <c r="BT63" s="83">
        <f t="shared" si="20"/>
        <v>-141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1260</v>
      </c>
      <c r="DA63" s="80">
        <f t="shared" si="8"/>
        <v>150</v>
      </c>
      <c r="DB63" s="80">
        <f t="shared" si="8"/>
        <v>0</v>
      </c>
      <c r="DC63" s="80">
        <f t="shared" si="8"/>
        <v>0</v>
      </c>
      <c r="DD63" s="80">
        <f t="shared" si="30"/>
        <v>1410</v>
      </c>
      <c r="DF63" s="81">
        <f t="shared" si="31"/>
        <v>126</v>
      </c>
      <c r="DG63" s="81">
        <f t="shared" si="32"/>
        <v>15</v>
      </c>
      <c r="DH63" s="81">
        <f t="shared" si="33"/>
        <v>0</v>
      </c>
      <c r="DI63" s="81">
        <f t="shared" si="34"/>
        <v>0</v>
      </c>
      <c r="DJ63" s="81">
        <f t="shared" si="35"/>
        <v>-141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-114.66</v>
      </c>
      <c r="G64" s="82">
        <v>-114.66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-30</v>
      </c>
      <c r="N64" s="82">
        <v>-30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114.66</v>
      </c>
      <c r="AF64" s="82">
        <v>30</v>
      </c>
      <c r="AG64" s="82">
        <v>0</v>
      </c>
      <c r="AH64" s="82">
        <v>0</v>
      </c>
      <c r="AI64" s="82">
        <v>144.66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114.66</v>
      </c>
      <c r="BQ64" s="83">
        <f t="shared" si="3"/>
        <v>30</v>
      </c>
      <c r="BR64" s="83">
        <f t="shared" si="3"/>
        <v>0</v>
      </c>
      <c r="BS64" s="83">
        <f t="shared" si="3"/>
        <v>0</v>
      </c>
      <c r="BT64" s="83">
        <f t="shared" si="20"/>
        <v>-144.66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1146.5999999999999</v>
      </c>
      <c r="DA64" s="80">
        <f t="shared" si="8"/>
        <v>300</v>
      </c>
      <c r="DB64" s="80">
        <f t="shared" si="8"/>
        <v>0</v>
      </c>
      <c r="DC64" s="80">
        <f t="shared" si="8"/>
        <v>0</v>
      </c>
      <c r="DD64" s="80">
        <f t="shared" si="30"/>
        <v>1446.6</v>
      </c>
      <c r="DF64" s="81">
        <f t="shared" si="31"/>
        <v>114.66</v>
      </c>
      <c r="DG64" s="81">
        <f t="shared" si="32"/>
        <v>30</v>
      </c>
      <c r="DH64" s="81">
        <f t="shared" si="33"/>
        <v>0</v>
      </c>
      <c r="DI64" s="81">
        <f t="shared" si="34"/>
        <v>0</v>
      </c>
      <c r="DJ64" s="81">
        <f t="shared" si="35"/>
        <v>-144.66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-60.369</v>
      </c>
      <c r="G65" s="82">
        <v>-60.369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-37.404000000000003</v>
      </c>
      <c r="N65" s="82">
        <v>-37.404000000000003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60.369</v>
      </c>
      <c r="AF65" s="82">
        <v>37.404000000000003</v>
      </c>
      <c r="AG65" s="82">
        <v>0</v>
      </c>
      <c r="AH65" s="82">
        <v>0</v>
      </c>
      <c r="AI65" s="82">
        <v>97.772999999999996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60.369</v>
      </c>
      <c r="BQ65" s="83">
        <f t="shared" si="3"/>
        <v>37.404000000000003</v>
      </c>
      <c r="BR65" s="83">
        <f t="shared" si="3"/>
        <v>0</v>
      </c>
      <c r="BS65" s="83">
        <f t="shared" si="3"/>
        <v>0</v>
      </c>
      <c r="BT65" s="83">
        <f t="shared" si="20"/>
        <v>-97.772999999999996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603.69000000000005</v>
      </c>
      <c r="DA65" s="80">
        <f t="shared" si="8"/>
        <v>374.04</v>
      </c>
      <c r="DB65" s="80">
        <f t="shared" si="8"/>
        <v>0</v>
      </c>
      <c r="DC65" s="80">
        <f t="shared" si="8"/>
        <v>0</v>
      </c>
      <c r="DD65" s="80">
        <f t="shared" si="30"/>
        <v>977.73</v>
      </c>
      <c r="DF65" s="81">
        <f t="shared" si="31"/>
        <v>60.369</v>
      </c>
      <c r="DG65" s="81">
        <f t="shared" si="32"/>
        <v>37.404000000000003</v>
      </c>
      <c r="DH65" s="81">
        <f t="shared" si="33"/>
        <v>0</v>
      </c>
      <c r="DI65" s="81">
        <f t="shared" si="34"/>
        <v>0</v>
      </c>
      <c r="DJ65" s="81">
        <f t="shared" si="35"/>
        <v>-97.772999999999996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-57.241</v>
      </c>
      <c r="G66" s="82">
        <v>-57.241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-35.466000000000001</v>
      </c>
      <c r="N66" s="82">
        <v>-35.466000000000001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57.241</v>
      </c>
      <c r="AF66" s="82">
        <v>35.466000000000001</v>
      </c>
      <c r="AG66" s="82">
        <v>0</v>
      </c>
      <c r="AH66" s="82">
        <v>0</v>
      </c>
      <c r="AI66" s="82">
        <v>92.706999999999994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57.241</v>
      </c>
      <c r="BQ66" s="83">
        <f t="shared" si="3"/>
        <v>35.466000000000001</v>
      </c>
      <c r="BR66" s="83">
        <f t="shared" si="3"/>
        <v>0</v>
      </c>
      <c r="BS66" s="83">
        <f t="shared" si="3"/>
        <v>0</v>
      </c>
      <c r="BT66" s="83">
        <f t="shared" si="20"/>
        <v>-92.706999999999994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572.41</v>
      </c>
      <c r="DA66" s="80">
        <f t="shared" si="8"/>
        <v>354.66</v>
      </c>
      <c r="DB66" s="80">
        <f t="shared" si="8"/>
        <v>0</v>
      </c>
      <c r="DC66" s="80">
        <f t="shared" si="8"/>
        <v>0</v>
      </c>
      <c r="DD66" s="80">
        <f t="shared" si="30"/>
        <v>927.06999999999994</v>
      </c>
      <c r="DF66" s="81">
        <f t="shared" si="31"/>
        <v>57.241</v>
      </c>
      <c r="DG66" s="81">
        <f t="shared" si="32"/>
        <v>35.466000000000001</v>
      </c>
      <c r="DH66" s="81">
        <f t="shared" si="33"/>
        <v>0</v>
      </c>
      <c r="DI66" s="81">
        <f t="shared" si="34"/>
        <v>0</v>
      </c>
      <c r="DJ66" s="81">
        <f t="shared" si="35"/>
        <v>-92.706999999999994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-87.668000000000006</v>
      </c>
      <c r="G67" s="82">
        <v>-87.668000000000006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-54.319000000000003</v>
      </c>
      <c r="N67" s="82">
        <v>-54.319000000000003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87.668000000000006</v>
      </c>
      <c r="AF67" s="82">
        <v>54.319000000000003</v>
      </c>
      <c r="AG67" s="82">
        <v>0</v>
      </c>
      <c r="AH67" s="82">
        <v>0</v>
      </c>
      <c r="AI67" s="82">
        <v>141.98699999999999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87.668000000000006</v>
      </c>
      <c r="BQ67" s="83">
        <f t="shared" si="19"/>
        <v>54.319000000000003</v>
      </c>
      <c r="BR67" s="83">
        <f t="shared" si="19"/>
        <v>0</v>
      </c>
      <c r="BS67" s="83">
        <f t="shared" si="19"/>
        <v>0</v>
      </c>
      <c r="BT67" s="83">
        <f t="shared" si="20"/>
        <v>-141.98700000000002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876.68000000000006</v>
      </c>
      <c r="DA67" s="80">
        <f t="shared" si="29"/>
        <v>543.19000000000005</v>
      </c>
      <c r="DB67" s="80">
        <f t="shared" si="29"/>
        <v>0</v>
      </c>
      <c r="DC67" s="80">
        <f t="shared" si="29"/>
        <v>0</v>
      </c>
      <c r="DD67" s="80">
        <f t="shared" si="30"/>
        <v>1419.8700000000001</v>
      </c>
      <c r="DF67" s="81">
        <f t="shared" si="31"/>
        <v>87.668000000000006</v>
      </c>
      <c r="DG67" s="81">
        <f t="shared" si="32"/>
        <v>54.319000000000003</v>
      </c>
      <c r="DH67" s="81">
        <f t="shared" si="33"/>
        <v>0</v>
      </c>
      <c r="DI67" s="81">
        <f t="shared" si="34"/>
        <v>0</v>
      </c>
      <c r="DJ67" s="81">
        <f t="shared" si="35"/>
        <v>-141.98700000000002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-265</v>
      </c>
      <c r="G68" s="82">
        <v>-265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-75</v>
      </c>
      <c r="N68" s="82">
        <v>-75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265</v>
      </c>
      <c r="AF68" s="82">
        <v>75</v>
      </c>
      <c r="AG68" s="82">
        <v>0</v>
      </c>
      <c r="AH68" s="82">
        <v>0</v>
      </c>
      <c r="AI68" s="82">
        <v>340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265</v>
      </c>
      <c r="BQ68" s="83">
        <f t="shared" si="47"/>
        <v>75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-340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2650</v>
      </c>
      <c r="DA68" s="80">
        <f t="shared" si="57"/>
        <v>750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3400</v>
      </c>
      <c r="DF68" s="81">
        <f t="shared" ref="DF68:DF99" si="59">AR68+AU68+BB68+BI68+BP68</f>
        <v>265</v>
      </c>
      <c r="DG68" s="81">
        <f t="shared" ref="DG68:DG99" si="60">AY68+AN68+BC68+BJ68+BQ68</f>
        <v>75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-340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-238.875</v>
      </c>
      <c r="G69" s="82">
        <v>-238.875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-100</v>
      </c>
      <c r="N69" s="82">
        <v>-100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238.875</v>
      </c>
      <c r="AF69" s="82">
        <v>100</v>
      </c>
      <c r="AG69" s="82">
        <v>0</v>
      </c>
      <c r="AH69" s="82">
        <v>0</v>
      </c>
      <c r="AI69" s="82">
        <v>338.875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238.875</v>
      </c>
      <c r="BQ69" s="83">
        <f t="shared" si="47"/>
        <v>100</v>
      </c>
      <c r="BR69" s="83">
        <f t="shared" si="47"/>
        <v>0</v>
      </c>
      <c r="BS69" s="83">
        <f t="shared" si="47"/>
        <v>0</v>
      </c>
      <c r="BT69" s="83">
        <f t="shared" si="48"/>
        <v>-338.875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2388.75</v>
      </c>
      <c r="DA69" s="80">
        <f t="shared" si="57"/>
        <v>1000</v>
      </c>
      <c r="DB69" s="80">
        <f t="shared" si="57"/>
        <v>0</v>
      </c>
      <c r="DC69" s="80">
        <f t="shared" si="57"/>
        <v>0</v>
      </c>
      <c r="DD69" s="80">
        <f t="shared" si="58"/>
        <v>3388.75</v>
      </c>
      <c r="DF69" s="81">
        <f t="shared" si="59"/>
        <v>238.875</v>
      </c>
      <c r="DG69" s="81">
        <f t="shared" si="60"/>
        <v>100</v>
      </c>
      <c r="DH69" s="81">
        <f t="shared" si="61"/>
        <v>0</v>
      </c>
      <c r="DI69" s="81">
        <f t="shared" si="62"/>
        <v>0</v>
      </c>
      <c r="DJ69" s="81">
        <f t="shared" si="63"/>
        <v>-338.875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-194.86699999999999</v>
      </c>
      <c r="G70" s="82">
        <v>-194.86699999999999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-120.738</v>
      </c>
      <c r="N70" s="82">
        <v>-120.738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194.86699999999999</v>
      </c>
      <c r="AF70" s="82">
        <v>120.738</v>
      </c>
      <c r="AG70" s="82">
        <v>0</v>
      </c>
      <c r="AH70" s="82">
        <v>0</v>
      </c>
      <c r="AI70" s="82">
        <v>315.60500000000002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194.86699999999999</v>
      </c>
      <c r="BQ70" s="83">
        <f t="shared" si="47"/>
        <v>120.738</v>
      </c>
      <c r="BR70" s="83">
        <f t="shared" si="47"/>
        <v>0</v>
      </c>
      <c r="BS70" s="83">
        <f t="shared" si="47"/>
        <v>0</v>
      </c>
      <c r="BT70" s="83">
        <f t="shared" si="48"/>
        <v>-315.60500000000002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1948.6699999999998</v>
      </c>
      <c r="DA70" s="80">
        <f t="shared" si="57"/>
        <v>1207.3800000000001</v>
      </c>
      <c r="DB70" s="80">
        <f t="shared" si="57"/>
        <v>0</v>
      </c>
      <c r="DC70" s="80">
        <f t="shared" si="57"/>
        <v>0</v>
      </c>
      <c r="DD70" s="80">
        <f t="shared" si="58"/>
        <v>3156.05</v>
      </c>
      <c r="DF70" s="81">
        <f t="shared" si="59"/>
        <v>194.86699999999999</v>
      </c>
      <c r="DG70" s="81">
        <f t="shared" si="60"/>
        <v>120.738</v>
      </c>
      <c r="DH70" s="81">
        <f t="shared" si="61"/>
        <v>0</v>
      </c>
      <c r="DI70" s="81">
        <f t="shared" si="62"/>
        <v>0</v>
      </c>
      <c r="DJ70" s="81">
        <f t="shared" si="63"/>
        <v>-315.60500000000002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-198.37</v>
      </c>
      <c r="G71" s="82">
        <v>-198.37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-122.90900000000001</v>
      </c>
      <c r="N71" s="82">
        <v>-122.90900000000001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198.37</v>
      </c>
      <c r="AF71" s="82">
        <v>122.90900000000001</v>
      </c>
      <c r="AG71" s="82">
        <v>0</v>
      </c>
      <c r="AH71" s="82">
        <v>0</v>
      </c>
      <c r="AI71" s="82">
        <v>321.279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198.37</v>
      </c>
      <c r="BQ71" s="83">
        <f t="shared" si="47"/>
        <v>122.90900000000001</v>
      </c>
      <c r="BR71" s="83">
        <f t="shared" si="47"/>
        <v>0</v>
      </c>
      <c r="BS71" s="83">
        <f t="shared" si="47"/>
        <v>0</v>
      </c>
      <c r="BT71" s="83">
        <f t="shared" si="48"/>
        <v>-321.279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1983.7</v>
      </c>
      <c r="DA71" s="80">
        <f t="shared" si="57"/>
        <v>1229.0900000000001</v>
      </c>
      <c r="DB71" s="80">
        <f t="shared" si="57"/>
        <v>0</v>
      </c>
      <c r="DC71" s="80">
        <f t="shared" si="57"/>
        <v>0</v>
      </c>
      <c r="DD71" s="80">
        <f t="shared" si="58"/>
        <v>3212.79</v>
      </c>
      <c r="DF71" s="81">
        <f t="shared" si="59"/>
        <v>198.37</v>
      </c>
      <c r="DG71" s="81">
        <f t="shared" si="60"/>
        <v>122.90900000000001</v>
      </c>
      <c r="DH71" s="81">
        <f t="shared" si="61"/>
        <v>0</v>
      </c>
      <c r="DI71" s="81">
        <f t="shared" si="62"/>
        <v>0</v>
      </c>
      <c r="DJ71" s="81">
        <f t="shared" si="63"/>
        <v>-321.279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-196.191</v>
      </c>
      <c r="G72" s="82">
        <v>-196.191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-121.559</v>
      </c>
      <c r="N72" s="82">
        <v>-121.559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196.191</v>
      </c>
      <c r="AF72" s="82">
        <v>121.559</v>
      </c>
      <c r="AG72" s="82">
        <v>0</v>
      </c>
      <c r="AH72" s="82">
        <v>0</v>
      </c>
      <c r="AI72" s="82">
        <v>317.75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196.191</v>
      </c>
      <c r="BQ72" s="83">
        <f t="shared" si="47"/>
        <v>121.559</v>
      </c>
      <c r="BR72" s="83">
        <f t="shared" si="47"/>
        <v>0</v>
      </c>
      <c r="BS72" s="83">
        <f t="shared" si="47"/>
        <v>0</v>
      </c>
      <c r="BT72" s="83">
        <f t="shared" si="48"/>
        <v>-317.75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1961.91</v>
      </c>
      <c r="DA72" s="80">
        <f t="shared" si="57"/>
        <v>1215.5899999999999</v>
      </c>
      <c r="DB72" s="80">
        <f t="shared" si="57"/>
        <v>0</v>
      </c>
      <c r="DC72" s="80">
        <f t="shared" si="57"/>
        <v>0</v>
      </c>
      <c r="DD72" s="80">
        <f t="shared" si="58"/>
        <v>3177.5</v>
      </c>
      <c r="DF72" s="81">
        <f t="shared" si="59"/>
        <v>196.191</v>
      </c>
      <c r="DG72" s="81">
        <f t="shared" si="60"/>
        <v>121.559</v>
      </c>
      <c r="DH72" s="81">
        <f t="shared" si="61"/>
        <v>0</v>
      </c>
      <c r="DI72" s="81">
        <f t="shared" si="62"/>
        <v>0</v>
      </c>
      <c r="DJ72" s="81">
        <f t="shared" si="63"/>
        <v>-317.75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-196.15299999999999</v>
      </c>
      <c r="G73" s="82">
        <v>-196.15299999999999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-121.535</v>
      </c>
      <c r="N73" s="82">
        <v>-121.535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196.15299999999999</v>
      </c>
      <c r="AF73" s="82">
        <v>121.535</v>
      </c>
      <c r="AG73" s="82">
        <v>0</v>
      </c>
      <c r="AH73" s="82">
        <v>0</v>
      </c>
      <c r="AI73" s="82">
        <v>317.68799999999999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196.15299999999999</v>
      </c>
      <c r="BQ73" s="83">
        <f t="shared" si="47"/>
        <v>121.535</v>
      </c>
      <c r="BR73" s="83">
        <f t="shared" si="47"/>
        <v>0</v>
      </c>
      <c r="BS73" s="83">
        <f t="shared" si="47"/>
        <v>0</v>
      </c>
      <c r="BT73" s="83">
        <f t="shared" si="48"/>
        <v>-317.68799999999999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1961.53</v>
      </c>
      <c r="DA73" s="80">
        <f t="shared" si="57"/>
        <v>1215.3499999999999</v>
      </c>
      <c r="DB73" s="80">
        <f t="shared" si="57"/>
        <v>0</v>
      </c>
      <c r="DC73" s="80">
        <f t="shared" si="57"/>
        <v>0</v>
      </c>
      <c r="DD73" s="80">
        <f t="shared" si="58"/>
        <v>3176.88</v>
      </c>
      <c r="DF73" s="81">
        <f t="shared" si="59"/>
        <v>196.15299999999999</v>
      </c>
      <c r="DG73" s="81">
        <f t="shared" si="60"/>
        <v>121.535</v>
      </c>
      <c r="DH73" s="81">
        <f t="shared" si="61"/>
        <v>0</v>
      </c>
      <c r="DI73" s="81">
        <f t="shared" si="62"/>
        <v>0</v>
      </c>
      <c r="DJ73" s="81">
        <f t="shared" si="63"/>
        <v>-317.68799999999999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-199.51300000000001</v>
      </c>
      <c r="G74" s="82">
        <v>-199.51300000000001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-123.617</v>
      </c>
      <c r="N74" s="82">
        <v>-123.617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199.51300000000001</v>
      </c>
      <c r="AF74" s="82">
        <v>123.617</v>
      </c>
      <c r="AG74" s="82">
        <v>0</v>
      </c>
      <c r="AH74" s="82">
        <v>0</v>
      </c>
      <c r="AI74" s="82">
        <v>323.13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199.51300000000001</v>
      </c>
      <c r="BQ74" s="83">
        <f t="shared" si="47"/>
        <v>123.617</v>
      </c>
      <c r="BR74" s="83">
        <f t="shared" si="47"/>
        <v>0</v>
      </c>
      <c r="BS74" s="83">
        <f t="shared" si="47"/>
        <v>0</v>
      </c>
      <c r="BT74" s="83">
        <f t="shared" si="48"/>
        <v>-323.13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1995.13</v>
      </c>
      <c r="DA74" s="80">
        <f t="shared" si="57"/>
        <v>1236.17</v>
      </c>
      <c r="DB74" s="80">
        <f t="shared" si="57"/>
        <v>0</v>
      </c>
      <c r="DC74" s="80">
        <f t="shared" si="57"/>
        <v>0</v>
      </c>
      <c r="DD74" s="80">
        <f t="shared" si="58"/>
        <v>3231.3</v>
      </c>
      <c r="DF74" s="81">
        <f t="shared" si="59"/>
        <v>199.51300000000001</v>
      </c>
      <c r="DG74" s="81">
        <f t="shared" si="60"/>
        <v>123.617</v>
      </c>
      <c r="DH74" s="81">
        <f t="shared" si="61"/>
        <v>0</v>
      </c>
      <c r="DI74" s="81">
        <f t="shared" si="62"/>
        <v>0</v>
      </c>
      <c r="DJ74" s="81">
        <f t="shared" si="63"/>
        <v>-323.13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-211.976</v>
      </c>
      <c r="G75" s="82">
        <v>-211.976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-131.339</v>
      </c>
      <c r="N75" s="82">
        <v>-131.339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211.976</v>
      </c>
      <c r="AF75" s="82">
        <v>131.339</v>
      </c>
      <c r="AG75" s="82">
        <v>0</v>
      </c>
      <c r="AH75" s="82">
        <v>0</v>
      </c>
      <c r="AI75" s="82">
        <v>343.315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211.976</v>
      </c>
      <c r="BQ75" s="83">
        <f t="shared" si="47"/>
        <v>131.339</v>
      </c>
      <c r="BR75" s="83">
        <f t="shared" si="47"/>
        <v>0</v>
      </c>
      <c r="BS75" s="83">
        <f t="shared" si="47"/>
        <v>0</v>
      </c>
      <c r="BT75" s="83">
        <f t="shared" si="48"/>
        <v>-343.315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2119.7600000000002</v>
      </c>
      <c r="DA75" s="80">
        <f t="shared" si="57"/>
        <v>1313.3899999999999</v>
      </c>
      <c r="DB75" s="80">
        <f t="shared" si="57"/>
        <v>0</v>
      </c>
      <c r="DC75" s="80">
        <f t="shared" si="57"/>
        <v>0</v>
      </c>
      <c r="DD75" s="80">
        <f t="shared" si="58"/>
        <v>3433.15</v>
      </c>
      <c r="DF75" s="81">
        <f t="shared" si="59"/>
        <v>211.976</v>
      </c>
      <c r="DG75" s="81">
        <f t="shared" si="60"/>
        <v>131.339</v>
      </c>
      <c r="DH75" s="81">
        <f t="shared" si="61"/>
        <v>0</v>
      </c>
      <c r="DI75" s="81">
        <f t="shared" si="62"/>
        <v>0</v>
      </c>
      <c r="DJ75" s="81">
        <f t="shared" si="63"/>
        <v>-343.315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-224.245</v>
      </c>
      <c r="G76" s="82">
        <v>-224.245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-138.94</v>
      </c>
      <c r="N76" s="82">
        <v>-138.94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224.245</v>
      </c>
      <c r="AF76" s="82">
        <v>138.94</v>
      </c>
      <c r="AG76" s="82">
        <v>0</v>
      </c>
      <c r="AH76" s="82">
        <v>0</v>
      </c>
      <c r="AI76" s="82">
        <v>363.185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224.245</v>
      </c>
      <c r="BQ76" s="83">
        <f t="shared" si="47"/>
        <v>138.94</v>
      </c>
      <c r="BR76" s="83">
        <f t="shared" si="47"/>
        <v>0</v>
      </c>
      <c r="BS76" s="83">
        <f t="shared" si="47"/>
        <v>0</v>
      </c>
      <c r="BT76" s="83">
        <f t="shared" si="48"/>
        <v>-363.185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2242.4499999999998</v>
      </c>
      <c r="DA76" s="80">
        <f t="shared" si="57"/>
        <v>1389.4</v>
      </c>
      <c r="DB76" s="80">
        <f t="shared" si="57"/>
        <v>0</v>
      </c>
      <c r="DC76" s="80">
        <f t="shared" si="57"/>
        <v>0</v>
      </c>
      <c r="DD76" s="80">
        <f t="shared" si="58"/>
        <v>3631.85</v>
      </c>
      <c r="DF76" s="81">
        <f t="shared" si="59"/>
        <v>224.245</v>
      </c>
      <c r="DG76" s="81">
        <f t="shared" si="60"/>
        <v>138.94</v>
      </c>
      <c r="DH76" s="81">
        <f t="shared" si="61"/>
        <v>0</v>
      </c>
      <c r="DI76" s="81">
        <f t="shared" si="62"/>
        <v>0</v>
      </c>
      <c r="DJ76" s="81">
        <f t="shared" si="63"/>
        <v>-363.185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-223.04400000000001</v>
      </c>
      <c r="G77" s="82">
        <v>-223.04400000000001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-138.196</v>
      </c>
      <c r="N77" s="82">
        <v>-138.196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223.04400000000001</v>
      </c>
      <c r="AF77" s="82">
        <v>138.196</v>
      </c>
      <c r="AG77" s="82">
        <v>0</v>
      </c>
      <c r="AH77" s="82">
        <v>0</v>
      </c>
      <c r="AI77" s="82">
        <v>361.24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223.04400000000001</v>
      </c>
      <c r="BQ77" s="83">
        <f t="shared" si="47"/>
        <v>138.196</v>
      </c>
      <c r="BR77" s="83">
        <f t="shared" si="47"/>
        <v>0</v>
      </c>
      <c r="BS77" s="83">
        <f t="shared" si="47"/>
        <v>0</v>
      </c>
      <c r="BT77" s="83">
        <f t="shared" si="48"/>
        <v>-361.24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2230.44</v>
      </c>
      <c r="DA77" s="80">
        <f t="shared" si="57"/>
        <v>1381.96</v>
      </c>
      <c r="DB77" s="80">
        <f t="shared" si="57"/>
        <v>0</v>
      </c>
      <c r="DC77" s="80">
        <f t="shared" si="57"/>
        <v>0</v>
      </c>
      <c r="DD77" s="80">
        <f t="shared" si="58"/>
        <v>3612.4</v>
      </c>
      <c r="DF77" s="81">
        <f t="shared" si="59"/>
        <v>223.04400000000001</v>
      </c>
      <c r="DG77" s="81">
        <f t="shared" si="60"/>
        <v>138.196</v>
      </c>
      <c r="DH77" s="81">
        <f t="shared" si="61"/>
        <v>0</v>
      </c>
      <c r="DI77" s="81">
        <f t="shared" si="62"/>
        <v>0</v>
      </c>
      <c r="DJ77" s="81">
        <f t="shared" si="63"/>
        <v>-361.24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-229.41</v>
      </c>
      <c r="G78" s="82">
        <v>-229.41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-142.13999999999999</v>
      </c>
      <c r="N78" s="82">
        <v>-142.13999999999999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229.41</v>
      </c>
      <c r="AF78" s="82">
        <v>142.13999999999999</v>
      </c>
      <c r="AG78" s="82">
        <v>0</v>
      </c>
      <c r="AH78" s="82">
        <v>0</v>
      </c>
      <c r="AI78" s="82">
        <v>371.55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229.41</v>
      </c>
      <c r="BQ78" s="83">
        <f t="shared" si="47"/>
        <v>142.13999999999999</v>
      </c>
      <c r="BR78" s="83">
        <f t="shared" si="47"/>
        <v>0</v>
      </c>
      <c r="BS78" s="83">
        <f t="shared" si="47"/>
        <v>0</v>
      </c>
      <c r="BT78" s="83">
        <f t="shared" si="48"/>
        <v>-371.54999999999995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2294.1</v>
      </c>
      <c r="DA78" s="80">
        <f t="shared" si="57"/>
        <v>1421.3999999999999</v>
      </c>
      <c r="DB78" s="80">
        <f t="shared" si="57"/>
        <v>0</v>
      </c>
      <c r="DC78" s="80">
        <f t="shared" si="57"/>
        <v>0</v>
      </c>
      <c r="DD78" s="80">
        <f t="shared" si="58"/>
        <v>3715.5</v>
      </c>
      <c r="DF78" s="81">
        <f t="shared" si="59"/>
        <v>229.41</v>
      </c>
      <c r="DG78" s="81">
        <f t="shared" si="60"/>
        <v>142.13999999999999</v>
      </c>
      <c r="DH78" s="81">
        <f t="shared" si="61"/>
        <v>0</v>
      </c>
      <c r="DI78" s="81">
        <f t="shared" si="62"/>
        <v>0</v>
      </c>
      <c r="DJ78" s="81">
        <f t="shared" si="63"/>
        <v>-371.54999999999995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-234.54400000000001</v>
      </c>
      <c r="G79" s="82">
        <v>-234.54400000000001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-145.321</v>
      </c>
      <c r="N79" s="82">
        <v>-145.321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234.54400000000001</v>
      </c>
      <c r="AF79" s="82">
        <v>145.321</v>
      </c>
      <c r="AG79" s="82">
        <v>0</v>
      </c>
      <c r="AH79" s="82">
        <v>0</v>
      </c>
      <c r="AI79" s="82">
        <v>379.86500000000001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234.54400000000001</v>
      </c>
      <c r="BQ79" s="83">
        <f t="shared" si="47"/>
        <v>145.321</v>
      </c>
      <c r="BR79" s="83">
        <f t="shared" si="47"/>
        <v>0</v>
      </c>
      <c r="BS79" s="83">
        <f t="shared" si="47"/>
        <v>0</v>
      </c>
      <c r="BT79" s="83">
        <f t="shared" si="48"/>
        <v>-379.86500000000001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2345.44</v>
      </c>
      <c r="DA79" s="80">
        <f t="shared" si="57"/>
        <v>1453.21</v>
      </c>
      <c r="DB79" s="80">
        <f t="shared" si="57"/>
        <v>0</v>
      </c>
      <c r="DC79" s="80">
        <f t="shared" si="57"/>
        <v>0</v>
      </c>
      <c r="DD79" s="80">
        <f t="shared" si="58"/>
        <v>3798.65</v>
      </c>
      <c r="DF79" s="81">
        <f t="shared" si="59"/>
        <v>234.54400000000001</v>
      </c>
      <c r="DG79" s="81">
        <f t="shared" si="60"/>
        <v>145.321</v>
      </c>
      <c r="DH79" s="81">
        <f t="shared" si="61"/>
        <v>0</v>
      </c>
      <c r="DI79" s="81">
        <f t="shared" si="62"/>
        <v>0</v>
      </c>
      <c r="DJ79" s="81">
        <f t="shared" si="63"/>
        <v>-379.86500000000001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-240.45599999999999</v>
      </c>
      <c r="G80" s="82">
        <v>-240.45599999999999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-148.98400000000001</v>
      </c>
      <c r="N80" s="82">
        <v>-148.98400000000001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240.45599999999999</v>
      </c>
      <c r="AF80" s="82">
        <v>148.98400000000001</v>
      </c>
      <c r="AG80" s="82">
        <v>0</v>
      </c>
      <c r="AH80" s="82">
        <v>0</v>
      </c>
      <c r="AI80" s="82">
        <v>389.44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240.45599999999999</v>
      </c>
      <c r="BQ80" s="83">
        <f t="shared" si="47"/>
        <v>148.98400000000001</v>
      </c>
      <c r="BR80" s="83">
        <f t="shared" si="47"/>
        <v>0</v>
      </c>
      <c r="BS80" s="83">
        <f t="shared" si="47"/>
        <v>0</v>
      </c>
      <c r="BT80" s="83">
        <f t="shared" si="48"/>
        <v>-389.44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2404.56</v>
      </c>
      <c r="DA80" s="80">
        <f t="shared" si="57"/>
        <v>1489.8400000000001</v>
      </c>
      <c r="DB80" s="80">
        <f t="shared" si="57"/>
        <v>0</v>
      </c>
      <c r="DC80" s="80">
        <f t="shared" si="57"/>
        <v>0</v>
      </c>
      <c r="DD80" s="80">
        <f t="shared" si="58"/>
        <v>3894.4</v>
      </c>
      <c r="DF80" s="81">
        <f t="shared" si="59"/>
        <v>240.45599999999999</v>
      </c>
      <c r="DG80" s="81">
        <f t="shared" si="60"/>
        <v>148.98400000000001</v>
      </c>
      <c r="DH80" s="81">
        <f t="shared" si="61"/>
        <v>0</v>
      </c>
      <c r="DI80" s="81">
        <f t="shared" si="62"/>
        <v>0</v>
      </c>
      <c r="DJ80" s="81">
        <f t="shared" si="63"/>
        <v>-389.44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-235.221</v>
      </c>
      <c r="G81" s="82">
        <v>-235.221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-145.74100000000001</v>
      </c>
      <c r="N81" s="82">
        <v>-145.74100000000001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235.221</v>
      </c>
      <c r="AF81" s="82">
        <v>145.74100000000001</v>
      </c>
      <c r="AG81" s="82">
        <v>0</v>
      </c>
      <c r="AH81" s="82">
        <v>0</v>
      </c>
      <c r="AI81" s="82">
        <v>380.96199999999999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235.221</v>
      </c>
      <c r="BQ81" s="83">
        <f t="shared" si="47"/>
        <v>145.74100000000001</v>
      </c>
      <c r="BR81" s="83">
        <f t="shared" si="47"/>
        <v>0</v>
      </c>
      <c r="BS81" s="83">
        <f t="shared" si="47"/>
        <v>0</v>
      </c>
      <c r="BT81" s="83">
        <f t="shared" si="48"/>
        <v>-380.96199999999999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2352.21</v>
      </c>
      <c r="DA81" s="80">
        <f t="shared" si="57"/>
        <v>1457.41</v>
      </c>
      <c r="DB81" s="80">
        <f t="shared" si="57"/>
        <v>0</v>
      </c>
      <c r="DC81" s="80">
        <f t="shared" si="57"/>
        <v>0</v>
      </c>
      <c r="DD81" s="80">
        <f t="shared" si="58"/>
        <v>3809.62</v>
      </c>
      <c r="DF81" s="81">
        <f t="shared" si="59"/>
        <v>235.221</v>
      </c>
      <c r="DG81" s="81">
        <f t="shared" si="60"/>
        <v>145.74100000000001</v>
      </c>
      <c r="DH81" s="81">
        <f t="shared" si="61"/>
        <v>0</v>
      </c>
      <c r="DI81" s="81">
        <f t="shared" si="62"/>
        <v>0</v>
      </c>
      <c r="DJ81" s="81">
        <f t="shared" si="63"/>
        <v>-380.96199999999999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-244.202</v>
      </c>
      <c r="G82" s="82">
        <v>-244.202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-151.30600000000001</v>
      </c>
      <c r="N82" s="82">
        <v>-151.30600000000001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244.202</v>
      </c>
      <c r="AF82" s="82">
        <v>151.30600000000001</v>
      </c>
      <c r="AG82" s="82">
        <v>0</v>
      </c>
      <c r="AH82" s="82">
        <v>0</v>
      </c>
      <c r="AI82" s="82">
        <v>395.50799999999998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244.202</v>
      </c>
      <c r="BQ82" s="83">
        <f t="shared" si="47"/>
        <v>151.30600000000001</v>
      </c>
      <c r="BR82" s="83">
        <f t="shared" si="47"/>
        <v>0</v>
      </c>
      <c r="BS82" s="83">
        <f t="shared" si="47"/>
        <v>0</v>
      </c>
      <c r="BT82" s="83">
        <f t="shared" si="48"/>
        <v>-395.50800000000004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2442.02</v>
      </c>
      <c r="DA82" s="80">
        <f t="shared" si="57"/>
        <v>1513.0600000000002</v>
      </c>
      <c r="DB82" s="80">
        <f t="shared" si="57"/>
        <v>0</v>
      </c>
      <c r="DC82" s="80">
        <f t="shared" si="57"/>
        <v>0</v>
      </c>
      <c r="DD82" s="80">
        <f t="shared" si="58"/>
        <v>3955.08</v>
      </c>
      <c r="DF82" s="81">
        <f t="shared" si="59"/>
        <v>244.202</v>
      </c>
      <c r="DG82" s="81">
        <f t="shared" si="60"/>
        <v>151.30600000000001</v>
      </c>
      <c r="DH82" s="81">
        <f t="shared" si="61"/>
        <v>0</v>
      </c>
      <c r="DI82" s="81">
        <f t="shared" si="62"/>
        <v>0</v>
      </c>
      <c r="DJ82" s="81">
        <f t="shared" si="63"/>
        <v>-395.50800000000004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-103.29600000000001</v>
      </c>
      <c r="G83" s="82">
        <v>-103.29600000000001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103.29600000000001</v>
      </c>
      <c r="AF83" s="82">
        <v>0</v>
      </c>
      <c r="AG83" s="82">
        <v>0</v>
      </c>
      <c r="AH83" s="82">
        <v>0</v>
      </c>
      <c r="AI83" s="82">
        <v>103.29600000000001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103.29600000000001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-103.29600000000001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1032.96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1032.96</v>
      </c>
      <c r="DF83" s="81">
        <f t="shared" si="59"/>
        <v>103.29600000000001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-103.29600000000001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-119.79600000000001</v>
      </c>
      <c r="G84" s="82">
        <v>-119.79600000000001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119.79600000000001</v>
      </c>
      <c r="AF84" s="82">
        <v>0</v>
      </c>
      <c r="AG84" s="82">
        <v>0</v>
      </c>
      <c r="AH84" s="82">
        <v>0</v>
      </c>
      <c r="AI84" s="82">
        <v>119.79600000000001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119.79600000000001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-119.79600000000001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1197.96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1197.96</v>
      </c>
      <c r="DF84" s="81">
        <f t="shared" si="59"/>
        <v>119.79600000000001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-119.79600000000001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-127.414</v>
      </c>
      <c r="G85" s="82">
        <v>-127.414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127.414</v>
      </c>
      <c r="AF85" s="82">
        <v>0</v>
      </c>
      <c r="AG85" s="82">
        <v>0</v>
      </c>
      <c r="AH85" s="82">
        <v>0</v>
      </c>
      <c r="AI85" s="82">
        <v>127.414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127.414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-127.414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1274.1400000000001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1274.1400000000001</v>
      </c>
      <c r="DF85" s="81">
        <f t="shared" si="59"/>
        <v>127.414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-127.414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-150.25700000000001</v>
      </c>
      <c r="G86" s="82">
        <v>-150.25700000000001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150.25700000000001</v>
      </c>
      <c r="AF86" s="82">
        <v>0</v>
      </c>
      <c r="AG86" s="82">
        <v>0</v>
      </c>
      <c r="AH86" s="82">
        <v>0</v>
      </c>
      <c r="AI86" s="82">
        <v>150.25700000000001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150.25700000000001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-150.25700000000001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1502.5700000000002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1502.5700000000002</v>
      </c>
      <c r="DF86" s="81">
        <f t="shared" si="59"/>
        <v>150.25700000000001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-150.25700000000001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-173.47300000000001</v>
      </c>
      <c r="G87" s="82">
        <v>-173.47300000000001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173.47300000000001</v>
      </c>
      <c r="AF87" s="82">
        <v>0</v>
      </c>
      <c r="AG87" s="82">
        <v>0</v>
      </c>
      <c r="AH87" s="82">
        <v>0</v>
      </c>
      <c r="AI87" s="82">
        <v>173.47300000000001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173.47300000000001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-173.47300000000001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1734.73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1734.73</v>
      </c>
      <c r="DF87" s="81">
        <f t="shared" si="59"/>
        <v>173.47300000000001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-173.47300000000001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-177.417</v>
      </c>
      <c r="G88" s="82">
        <v>-177.417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177.417</v>
      </c>
      <c r="AF88" s="82">
        <v>0</v>
      </c>
      <c r="AG88" s="82">
        <v>0</v>
      </c>
      <c r="AH88" s="82">
        <v>0</v>
      </c>
      <c r="AI88" s="82">
        <v>177.417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177.417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-177.417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1774.17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1774.17</v>
      </c>
      <c r="DF88" s="81">
        <f t="shared" si="59"/>
        <v>177.417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-177.417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-170.99799999999999</v>
      </c>
      <c r="G89" s="82">
        <v>-170.99799999999999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170.99799999999999</v>
      </c>
      <c r="AF89" s="82">
        <v>0</v>
      </c>
      <c r="AG89" s="82">
        <v>0</v>
      </c>
      <c r="AH89" s="82">
        <v>0</v>
      </c>
      <c r="AI89" s="82">
        <v>170.99799999999999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170.99799999999999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-170.99799999999999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1709.98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1709.98</v>
      </c>
      <c r="DF89" s="81">
        <f t="shared" si="59"/>
        <v>170.99799999999999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-170.99799999999999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-171.58799999999999</v>
      </c>
      <c r="G90" s="82">
        <v>-171.58799999999999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171.58799999999999</v>
      </c>
      <c r="AF90" s="82">
        <v>0</v>
      </c>
      <c r="AG90" s="82">
        <v>0</v>
      </c>
      <c r="AH90" s="82">
        <v>0</v>
      </c>
      <c r="AI90" s="82">
        <v>171.58799999999999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171.58799999999999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-171.58799999999999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1715.8799999999999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1715.8799999999999</v>
      </c>
      <c r="DF90" s="81">
        <f t="shared" si="59"/>
        <v>171.58799999999999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-171.58799999999999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-174.084</v>
      </c>
      <c r="G91" s="82">
        <v>-174.084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174.084</v>
      </c>
      <c r="AF91" s="82">
        <v>0</v>
      </c>
      <c r="AG91" s="82">
        <v>0</v>
      </c>
      <c r="AH91" s="82">
        <v>0</v>
      </c>
      <c r="AI91" s="82">
        <v>174.084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174.084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-174.084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1740.8400000000001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1740.8400000000001</v>
      </c>
      <c r="DF91" s="81">
        <f t="shared" si="59"/>
        <v>174.084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-174.084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-184.38399999999999</v>
      </c>
      <c r="G92" s="82">
        <v>-184.38399999999999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184.38399999999999</v>
      </c>
      <c r="AF92" s="82">
        <v>0</v>
      </c>
      <c r="AG92" s="82">
        <v>0</v>
      </c>
      <c r="AH92" s="82">
        <v>0</v>
      </c>
      <c r="AI92" s="82">
        <v>184.38399999999999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184.38399999999999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-184.38399999999999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1843.84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1843.84</v>
      </c>
      <c r="DF92" s="81">
        <f t="shared" si="59"/>
        <v>184.38399999999999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-184.38399999999999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-190.01400000000001</v>
      </c>
      <c r="G93" s="82">
        <v>-190.01400000000001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190.01400000000001</v>
      </c>
      <c r="AF93" s="82">
        <v>0</v>
      </c>
      <c r="AG93" s="82">
        <v>0</v>
      </c>
      <c r="AH93" s="82">
        <v>0</v>
      </c>
      <c r="AI93" s="82">
        <v>190.01400000000001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190.01400000000001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-190.01400000000001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1900.14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1900.14</v>
      </c>
      <c r="DF93" s="81">
        <f t="shared" si="59"/>
        <v>190.01400000000001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-190.01400000000001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-196.60400000000001</v>
      </c>
      <c r="G94" s="82">
        <v>-196.60400000000001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196.60400000000001</v>
      </c>
      <c r="AF94" s="82">
        <v>0</v>
      </c>
      <c r="AG94" s="82">
        <v>0</v>
      </c>
      <c r="AH94" s="82">
        <v>0</v>
      </c>
      <c r="AI94" s="82">
        <v>196.60400000000001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196.60400000000001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-196.60400000000001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1966.0400000000002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1966.0400000000002</v>
      </c>
      <c r="DF94" s="81">
        <f t="shared" si="59"/>
        <v>196.60400000000001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-196.60400000000001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-146</v>
      </c>
      <c r="G95" s="82">
        <v>-146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146</v>
      </c>
      <c r="AF95" s="82">
        <v>0</v>
      </c>
      <c r="AG95" s="82">
        <v>0</v>
      </c>
      <c r="AH95" s="82">
        <v>0</v>
      </c>
      <c r="AI95" s="82">
        <v>146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146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-146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1460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1460</v>
      </c>
      <c r="DF95" s="81">
        <f t="shared" si="59"/>
        <v>146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-146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-124</v>
      </c>
      <c r="G96" s="82">
        <v>-124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124</v>
      </c>
      <c r="AF96" s="82">
        <v>0</v>
      </c>
      <c r="AG96" s="82">
        <v>0</v>
      </c>
      <c r="AH96" s="82">
        <v>0</v>
      </c>
      <c r="AI96" s="82">
        <v>124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1240</v>
      </c>
      <c r="DF96" s="81">
        <f t="shared" si="59"/>
        <v>124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-124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-100</v>
      </c>
      <c r="G97" s="82">
        <v>-100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100</v>
      </c>
      <c r="AF97" s="82">
        <v>0</v>
      </c>
      <c r="AG97" s="82">
        <v>0</v>
      </c>
      <c r="AH97" s="82">
        <v>0</v>
      </c>
      <c r="AI97" s="82">
        <v>100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1000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1000</v>
      </c>
      <c r="DF97" s="81">
        <f t="shared" si="59"/>
        <v>100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-100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</v>
      </c>
      <c r="D98" s="82">
        <v>0</v>
      </c>
      <c r="E98" s="82">
        <v>0</v>
      </c>
      <c r="F98" s="82">
        <v>-71</v>
      </c>
      <c r="G98" s="82">
        <v>-79</v>
      </c>
      <c r="H98" s="76"/>
      <c r="I98" s="31">
        <v>96</v>
      </c>
      <c r="J98" s="82">
        <v>8</v>
      </c>
      <c r="K98" s="82">
        <v>0</v>
      </c>
      <c r="L98" s="82">
        <v>0</v>
      </c>
      <c r="M98" s="82">
        <v>0</v>
      </c>
      <c r="N98" s="82">
        <v>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71</v>
      </c>
      <c r="AF98" s="82">
        <v>0</v>
      </c>
      <c r="AG98" s="82">
        <v>0</v>
      </c>
      <c r="AH98" s="82">
        <v>0</v>
      </c>
      <c r="AI98" s="82">
        <v>71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2016.6560000000002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2016.6560000000002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17897.822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17897.822</v>
      </c>
      <c r="DF98" s="81">
        <f t="shared" si="59"/>
        <v>79</v>
      </c>
      <c r="DG98" s="81">
        <f t="shared" si="60"/>
        <v>-8</v>
      </c>
      <c r="DH98" s="81">
        <f t="shared" si="61"/>
        <v>0</v>
      </c>
      <c r="DI98" s="81">
        <f t="shared" si="62"/>
        <v>0</v>
      </c>
      <c r="DJ98" s="81">
        <f t="shared" si="63"/>
        <v>-71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0.1273695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-0.1273695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2.3340384999999997</v>
      </c>
      <c r="BQ99" s="87">
        <f t="shared" ref="BQ99:BT99" si="68">SUM(BQ3:BQ98)/4000</f>
        <v>0.57231399999999999</v>
      </c>
      <c r="BR99" s="87">
        <f t="shared" si="68"/>
        <v>0</v>
      </c>
      <c r="BS99" s="87">
        <f t="shared" si="68"/>
        <v>0</v>
      </c>
      <c r="BT99" s="87">
        <f t="shared" si="68"/>
        <v>-2.9063525000000001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0.17578589999999999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0.17578589999999999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2.7637340500000001</v>
      </c>
      <c r="DA99" s="89">
        <f t="shared" ref="DA99:DD99" si="73">SUM(DA3:DA98)/40000</f>
        <v>0.57231399999999999</v>
      </c>
      <c r="DB99" s="89">
        <f t="shared" si="73"/>
        <v>0</v>
      </c>
      <c r="DC99" s="89">
        <f t="shared" si="73"/>
        <v>0</v>
      </c>
      <c r="DD99" s="89">
        <f t="shared" si="73"/>
        <v>3.3360480499999996</v>
      </c>
      <c r="DE99" s="86"/>
      <c r="DF99" s="81">
        <f t="shared" si="59"/>
        <v>2.4614079999999996</v>
      </c>
      <c r="DG99" s="81">
        <f t="shared" si="60"/>
        <v>0.44494449999999997</v>
      </c>
      <c r="DH99" s="81">
        <f t="shared" si="61"/>
        <v>0</v>
      </c>
      <c r="DI99" s="81">
        <f t="shared" si="62"/>
        <v>0</v>
      </c>
      <c r="DJ99" s="81">
        <f t="shared" si="63"/>
        <v>-2.9063525000000001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341.56009999999998</v>
      </c>
      <c r="H3" s="175">
        <f t="shared" ref="H3:H66" ca="1" si="2">INDIRECT("ISGS_Delhi_pp!" &amp; $V$3 &amp; X3)</f>
        <v>330.220305</v>
      </c>
      <c r="I3" s="179">
        <f ca="1">INDIRECT("BRPL_EOD!" &amp; $V$3 &amp; X3)</f>
        <v>246.34</v>
      </c>
      <c r="J3" s="177">
        <f ca="1">INDIRECT("BYPL_EOD!" &amp; $V$3 &amp; X3)</f>
        <v>79.349999999999994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330.21</v>
      </c>
      <c r="N3" s="176">
        <f ca="1">INDIRECT("BRPL_ISGS_exbus!" &amp; $V$3 &amp; X3)</f>
        <v>254.80728940371279</v>
      </c>
      <c r="O3" s="177">
        <f ca="1">INDIRECT("BYPL_ISGS_exbus!" &amp; $V$3 &amp; X3)</f>
        <v>82.077447487962189</v>
      </c>
      <c r="P3" s="177">
        <f ca="1">INDIRECT("TPDDL_ISGS_exbus!" &amp; $V$3 &amp; X3)</f>
        <v>4.6753631083250049</v>
      </c>
      <c r="Q3" s="177">
        <f ca="1">INDIRECT("NDMC_ISGS_exbus!" &amp; $V$3 &amp; X3)</f>
        <v>0</v>
      </c>
      <c r="R3" s="178">
        <f ca="1">SUM(N3:Q3)</f>
        <v>341.56009999999998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341.56009999999998</v>
      </c>
      <c r="H4" s="183">
        <f t="shared" ca="1" si="2"/>
        <v>330.220305</v>
      </c>
      <c r="I4" s="184">
        <f t="shared" ref="I4:I67" ca="1" si="5">INDIRECT("BRPL_EOD!" &amp; $V$3 &amp; X4)</f>
        <v>246.34</v>
      </c>
      <c r="J4" s="181">
        <f t="shared" ref="J4:J67" ca="1" si="6">INDIRECT("BYPL_EOD!" &amp; $V$3 &amp; X4)</f>
        <v>79.349999999999994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330.21</v>
      </c>
      <c r="N4" s="180">
        <f t="shared" ref="N4:N67" ca="1" si="10">INDIRECT("BRPL_ISGS_exbus!" &amp; $V$3 &amp; X4)</f>
        <v>254.80728940371279</v>
      </c>
      <c r="O4" s="181">
        <f t="shared" ref="O4:O67" ca="1" si="11">INDIRECT("BYPL_ISGS_exbus!" &amp; $V$3 &amp; X4)</f>
        <v>82.077447487962189</v>
      </c>
      <c r="P4" s="181">
        <f t="shared" ref="P4:P67" ca="1" si="12">INDIRECT("TPDDL_ISGS_exbus!" &amp; $V$3 &amp; X4)</f>
        <v>4.6753631083250049</v>
      </c>
      <c r="Q4" s="181">
        <f t="shared" ref="Q4:Q67" ca="1" si="13">INDIRECT("NDMC_ISGS_exbus!" &amp; $V$3 &amp; X4)</f>
        <v>0</v>
      </c>
      <c r="R4" s="182">
        <f t="shared" ref="R4:R67" ca="1" si="14">SUM(N4:Q4)</f>
        <v>341.56009999999998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341.56009999999998</v>
      </c>
      <c r="H5" s="183">
        <f t="shared" ca="1" si="2"/>
        <v>330.220305</v>
      </c>
      <c r="I5" s="184">
        <f t="shared" ca="1" si="5"/>
        <v>246.34</v>
      </c>
      <c r="J5" s="181">
        <f t="shared" ca="1" si="6"/>
        <v>79.349999999999994</v>
      </c>
      <c r="K5" s="181">
        <f t="shared" ca="1" si="7"/>
        <v>4.5199999999999996</v>
      </c>
      <c r="L5" s="181">
        <f t="shared" ca="1" si="8"/>
        <v>0</v>
      </c>
      <c r="M5" s="182">
        <f t="shared" ca="1" si="9"/>
        <v>330.21</v>
      </c>
      <c r="N5" s="180">
        <f t="shared" ca="1" si="10"/>
        <v>254.80728940371279</v>
      </c>
      <c r="O5" s="181">
        <f t="shared" ca="1" si="11"/>
        <v>82.077447487962189</v>
      </c>
      <c r="P5" s="181">
        <f t="shared" ca="1" si="12"/>
        <v>4.6753631083250049</v>
      </c>
      <c r="Q5" s="181">
        <f t="shared" ca="1" si="13"/>
        <v>0</v>
      </c>
      <c r="R5" s="182">
        <f t="shared" ca="1" si="14"/>
        <v>341.56009999999998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341.56009999999998</v>
      </c>
      <c r="H6" s="183">
        <f t="shared" ca="1" si="2"/>
        <v>330.220305</v>
      </c>
      <c r="I6" s="184">
        <f t="shared" ca="1" si="5"/>
        <v>246.34</v>
      </c>
      <c r="J6" s="181">
        <f t="shared" ca="1" si="6"/>
        <v>79.349999999999994</v>
      </c>
      <c r="K6" s="181">
        <f t="shared" ca="1" si="7"/>
        <v>4.5199999999999996</v>
      </c>
      <c r="L6" s="181">
        <f t="shared" ca="1" si="8"/>
        <v>0</v>
      </c>
      <c r="M6" s="182">
        <f t="shared" ca="1" si="9"/>
        <v>330.21</v>
      </c>
      <c r="N6" s="180">
        <f t="shared" ca="1" si="10"/>
        <v>254.80728940371279</v>
      </c>
      <c r="O6" s="181">
        <f t="shared" ca="1" si="11"/>
        <v>82.077447487962189</v>
      </c>
      <c r="P6" s="181">
        <f t="shared" ca="1" si="12"/>
        <v>4.6753631083250049</v>
      </c>
      <c r="Q6" s="181">
        <f t="shared" ca="1" si="13"/>
        <v>0</v>
      </c>
      <c r="R6" s="182">
        <f t="shared" ca="1" si="14"/>
        <v>341.56009999999998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319.48320000000001</v>
      </c>
      <c r="H7" s="183">
        <f t="shared" ca="1" si="2"/>
        <v>308.87635799999998</v>
      </c>
      <c r="I7" s="184">
        <f t="shared" ca="1" si="5"/>
        <v>246.35</v>
      </c>
      <c r="J7" s="181">
        <f t="shared" ca="1" si="6"/>
        <v>58.01</v>
      </c>
      <c r="K7" s="181">
        <f t="shared" ca="1" si="7"/>
        <v>4.5199999999999996</v>
      </c>
      <c r="L7" s="181">
        <f t="shared" ca="1" si="8"/>
        <v>0</v>
      </c>
      <c r="M7" s="182">
        <f t="shared" ca="1" si="9"/>
        <v>308.88</v>
      </c>
      <c r="N7" s="180">
        <f t="shared" ca="1" si="10"/>
        <v>254.80667676767675</v>
      </c>
      <c r="O7" s="181">
        <f t="shared" ca="1" si="11"/>
        <v>60.001361149961156</v>
      </c>
      <c r="P7" s="181">
        <f t="shared" ca="1" si="12"/>
        <v>4.6751620823620819</v>
      </c>
      <c r="Q7" s="181">
        <f t="shared" ca="1" si="13"/>
        <v>0</v>
      </c>
      <c r="R7" s="182">
        <f t="shared" ca="1" si="14"/>
        <v>319.48319999999995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319.48320000000001</v>
      </c>
      <c r="H8" s="183">
        <f t="shared" ca="1" si="2"/>
        <v>308.87635799999998</v>
      </c>
      <c r="I8" s="184">
        <f t="shared" ca="1" si="5"/>
        <v>246.35</v>
      </c>
      <c r="J8" s="181">
        <f t="shared" ca="1" si="6"/>
        <v>58.01</v>
      </c>
      <c r="K8" s="181">
        <f t="shared" ca="1" si="7"/>
        <v>4.5199999999999996</v>
      </c>
      <c r="L8" s="181">
        <f t="shared" ca="1" si="8"/>
        <v>0</v>
      </c>
      <c r="M8" s="182">
        <f t="shared" ca="1" si="9"/>
        <v>308.88</v>
      </c>
      <c r="N8" s="180">
        <f t="shared" ca="1" si="10"/>
        <v>254.80667676767675</v>
      </c>
      <c r="O8" s="181">
        <f t="shared" ca="1" si="11"/>
        <v>60.001361149961156</v>
      </c>
      <c r="P8" s="181">
        <f t="shared" ca="1" si="12"/>
        <v>4.6751620823620819</v>
      </c>
      <c r="Q8" s="181">
        <f t="shared" ca="1" si="13"/>
        <v>0</v>
      </c>
      <c r="R8" s="182">
        <f t="shared" ca="1" si="14"/>
        <v>319.48319999999995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319.48320000000001</v>
      </c>
      <c r="H9" s="183">
        <f t="shared" ca="1" si="2"/>
        <v>308.87635799999998</v>
      </c>
      <c r="I9" s="184">
        <f t="shared" ca="1" si="5"/>
        <v>246.35</v>
      </c>
      <c r="J9" s="181">
        <f t="shared" ca="1" si="6"/>
        <v>58.01</v>
      </c>
      <c r="K9" s="181">
        <f t="shared" ca="1" si="7"/>
        <v>4.5199999999999996</v>
      </c>
      <c r="L9" s="181">
        <f t="shared" ca="1" si="8"/>
        <v>0</v>
      </c>
      <c r="M9" s="182">
        <f t="shared" ca="1" si="9"/>
        <v>308.88</v>
      </c>
      <c r="N9" s="180">
        <f t="shared" ca="1" si="10"/>
        <v>254.80667676767675</v>
      </c>
      <c r="O9" s="181">
        <f t="shared" ca="1" si="11"/>
        <v>60.001361149961156</v>
      </c>
      <c r="P9" s="181">
        <f t="shared" ca="1" si="12"/>
        <v>4.6751620823620819</v>
      </c>
      <c r="Q9" s="181">
        <f t="shared" ca="1" si="13"/>
        <v>0</v>
      </c>
      <c r="R9" s="182">
        <f t="shared" ca="1" si="14"/>
        <v>319.48319999999995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299.48320000000001</v>
      </c>
      <c r="H10" s="183">
        <f t="shared" ca="1" si="2"/>
        <v>289.54035800000003</v>
      </c>
      <c r="I10" s="184">
        <f t="shared" ca="1" si="5"/>
        <v>246.34</v>
      </c>
      <c r="J10" s="181">
        <f t="shared" ca="1" si="6"/>
        <v>38.67</v>
      </c>
      <c r="K10" s="181">
        <f t="shared" ca="1" si="7"/>
        <v>4.5199999999999996</v>
      </c>
      <c r="L10" s="181">
        <f t="shared" ca="1" si="8"/>
        <v>0</v>
      </c>
      <c r="M10" s="182">
        <f t="shared" ca="1" si="9"/>
        <v>289.52999999999997</v>
      </c>
      <c r="N10" s="180">
        <f t="shared" ca="1" si="10"/>
        <v>254.80845331399166</v>
      </c>
      <c r="O10" s="181">
        <f t="shared" ca="1" si="11"/>
        <v>39.999362221531449</v>
      </c>
      <c r="P10" s="181">
        <f t="shared" ca="1" si="12"/>
        <v>4.6753844644769105</v>
      </c>
      <c r="Q10" s="181">
        <f t="shared" ca="1" si="13"/>
        <v>0</v>
      </c>
      <c r="R10" s="182">
        <f t="shared" ca="1" si="14"/>
        <v>299.48320000000001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299.48320000000001</v>
      </c>
      <c r="H11" s="183">
        <f t="shared" ca="1" si="2"/>
        <v>289.54035800000003</v>
      </c>
      <c r="I11" s="184">
        <f t="shared" ca="1" si="5"/>
        <v>246.34</v>
      </c>
      <c r="J11" s="181">
        <f t="shared" ca="1" si="6"/>
        <v>38.67</v>
      </c>
      <c r="K11" s="181">
        <f t="shared" ca="1" si="7"/>
        <v>4.5199999999999996</v>
      </c>
      <c r="L11" s="181">
        <f t="shared" ca="1" si="8"/>
        <v>0</v>
      </c>
      <c r="M11" s="182">
        <f t="shared" ca="1" si="9"/>
        <v>289.52999999999997</v>
      </c>
      <c r="N11" s="180">
        <f t="shared" ca="1" si="10"/>
        <v>254.80845331399166</v>
      </c>
      <c r="O11" s="181">
        <f t="shared" ca="1" si="11"/>
        <v>39.999362221531449</v>
      </c>
      <c r="P11" s="181">
        <f t="shared" ca="1" si="12"/>
        <v>4.6753844644769105</v>
      </c>
      <c r="Q11" s="181">
        <f t="shared" ca="1" si="13"/>
        <v>0</v>
      </c>
      <c r="R11" s="182">
        <f t="shared" ca="1" si="14"/>
        <v>299.48320000000001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299.48320000000001</v>
      </c>
      <c r="H12" s="183">
        <f t="shared" ca="1" si="2"/>
        <v>289.54035800000003</v>
      </c>
      <c r="I12" s="184">
        <f t="shared" ca="1" si="5"/>
        <v>246.34</v>
      </c>
      <c r="J12" s="181">
        <f t="shared" ca="1" si="6"/>
        <v>38.67</v>
      </c>
      <c r="K12" s="181">
        <f t="shared" ca="1" si="7"/>
        <v>4.5199999999999996</v>
      </c>
      <c r="L12" s="181">
        <f t="shared" ca="1" si="8"/>
        <v>0</v>
      </c>
      <c r="M12" s="182">
        <f t="shared" ca="1" si="9"/>
        <v>289.52999999999997</v>
      </c>
      <c r="N12" s="180">
        <f t="shared" ca="1" si="10"/>
        <v>254.80845331399166</v>
      </c>
      <c r="O12" s="181">
        <f t="shared" ca="1" si="11"/>
        <v>39.999362221531449</v>
      </c>
      <c r="P12" s="181">
        <f t="shared" ca="1" si="12"/>
        <v>4.6753844644769105</v>
      </c>
      <c r="Q12" s="181">
        <f t="shared" ca="1" si="13"/>
        <v>0</v>
      </c>
      <c r="R12" s="182">
        <f t="shared" ca="1" si="14"/>
        <v>299.48320000000001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334.48320000000001</v>
      </c>
      <c r="H13" s="183">
        <f t="shared" ca="1" si="2"/>
        <v>323.37835799999999</v>
      </c>
      <c r="I13" s="184">
        <f t="shared" ca="1" si="5"/>
        <v>241.24</v>
      </c>
      <c r="J13" s="181">
        <f t="shared" ca="1" si="6"/>
        <v>77.709999999999994</v>
      </c>
      <c r="K13" s="181">
        <f t="shared" ca="1" si="7"/>
        <v>4.43</v>
      </c>
      <c r="L13" s="181">
        <f t="shared" ca="1" si="8"/>
        <v>0</v>
      </c>
      <c r="M13" s="182">
        <f t="shared" ca="1" si="9"/>
        <v>323.38</v>
      </c>
      <c r="N13" s="180">
        <f t="shared" ca="1" si="10"/>
        <v>249.52293638443942</v>
      </c>
      <c r="O13" s="181">
        <f t="shared" ca="1" si="11"/>
        <v>80.378160282021156</v>
      </c>
      <c r="P13" s="181">
        <f t="shared" ca="1" si="12"/>
        <v>4.5821033335394894</v>
      </c>
      <c r="Q13" s="181">
        <f t="shared" ca="1" si="13"/>
        <v>0</v>
      </c>
      <c r="R13" s="182">
        <f t="shared" ca="1" si="14"/>
        <v>334.48320000000007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341.56009999999998</v>
      </c>
      <c r="H14" s="183">
        <f t="shared" ca="1" si="2"/>
        <v>330.220305</v>
      </c>
      <c r="I14" s="184">
        <f t="shared" ca="1" si="5"/>
        <v>246.34</v>
      </c>
      <c r="J14" s="181">
        <f t="shared" ca="1" si="6"/>
        <v>79.349999999999994</v>
      </c>
      <c r="K14" s="181">
        <f t="shared" ca="1" si="7"/>
        <v>4.5199999999999996</v>
      </c>
      <c r="L14" s="181">
        <f t="shared" ca="1" si="8"/>
        <v>0</v>
      </c>
      <c r="M14" s="182">
        <f t="shared" ca="1" si="9"/>
        <v>330.21</v>
      </c>
      <c r="N14" s="180">
        <f t="shared" ca="1" si="10"/>
        <v>254.80728940371279</v>
      </c>
      <c r="O14" s="181">
        <f t="shared" ca="1" si="11"/>
        <v>82.077447487962189</v>
      </c>
      <c r="P14" s="181">
        <f t="shared" ca="1" si="12"/>
        <v>4.6753631083250049</v>
      </c>
      <c r="Q14" s="181">
        <f t="shared" ca="1" si="13"/>
        <v>0</v>
      </c>
      <c r="R14" s="182">
        <f t="shared" ca="1" si="14"/>
        <v>341.56009999999998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341.56009999999998</v>
      </c>
      <c r="H15" s="183">
        <f t="shared" ca="1" si="2"/>
        <v>330.220305</v>
      </c>
      <c r="I15" s="184">
        <f t="shared" ca="1" si="5"/>
        <v>246.34</v>
      </c>
      <c r="J15" s="181">
        <f t="shared" ca="1" si="6"/>
        <v>79.349999999999994</v>
      </c>
      <c r="K15" s="181">
        <f t="shared" ca="1" si="7"/>
        <v>4.5199999999999996</v>
      </c>
      <c r="L15" s="181">
        <f t="shared" ca="1" si="8"/>
        <v>0</v>
      </c>
      <c r="M15" s="182">
        <f t="shared" ca="1" si="9"/>
        <v>330.21</v>
      </c>
      <c r="N15" s="180">
        <f t="shared" ca="1" si="10"/>
        <v>254.80728940371279</v>
      </c>
      <c r="O15" s="181">
        <f t="shared" ca="1" si="11"/>
        <v>82.077447487962189</v>
      </c>
      <c r="P15" s="181">
        <f t="shared" ca="1" si="12"/>
        <v>4.6753631083250049</v>
      </c>
      <c r="Q15" s="181">
        <f t="shared" ca="1" si="13"/>
        <v>0</v>
      </c>
      <c r="R15" s="182">
        <f t="shared" ca="1" si="14"/>
        <v>341.56009999999998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341.56009999999998</v>
      </c>
      <c r="H16" s="183">
        <f t="shared" ca="1" si="2"/>
        <v>330.220305</v>
      </c>
      <c r="I16" s="184">
        <f t="shared" ca="1" si="5"/>
        <v>246.34</v>
      </c>
      <c r="J16" s="181">
        <f t="shared" ca="1" si="6"/>
        <v>79.349999999999994</v>
      </c>
      <c r="K16" s="181">
        <f t="shared" ca="1" si="7"/>
        <v>4.5199999999999996</v>
      </c>
      <c r="L16" s="181">
        <f t="shared" ca="1" si="8"/>
        <v>0</v>
      </c>
      <c r="M16" s="182">
        <f t="shared" ca="1" si="9"/>
        <v>330.21</v>
      </c>
      <c r="N16" s="180">
        <f t="shared" ca="1" si="10"/>
        <v>254.80728940371279</v>
      </c>
      <c r="O16" s="181">
        <f t="shared" ca="1" si="11"/>
        <v>82.077447487962189</v>
      </c>
      <c r="P16" s="181">
        <f t="shared" ca="1" si="12"/>
        <v>4.6753631083250049</v>
      </c>
      <c r="Q16" s="181">
        <f t="shared" ca="1" si="13"/>
        <v>0</v>
      </c>
      <c r="R16" s="182">
        <f t="shared" ca="1" si="14"/>
        <v>341.56009999999998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341.56009999999998</v>
      </c>
      <c r="H17" s="183">
        <f t="shared" ca="1" si="2"/>
        <v>330.220305</v>
      </c>
      <c r="I17" s="184">
        <f t="shared" ca="1" si="5"/>
        <v>246.34</v>
      </c>
      <c r="J17" s="181">
        <f t="shared" ca="1" si="6"/>
        <v>79.349999999999994</v>
      </c>
      <c r="K17" s="181">
        <f t="shared" ca="1" si="7"/>
        <v>4.5199999999999996</v>
      </c>
      <c r="L17" s="181">
        <f t="shared" ca="1" si="8"/>
        <v>0</v>
      </c>
      <c r="M17" s="182">
        <f t="shared" ca="1" si="9"/>
        <v>330.21</v>
      </c>
      <c r="N17" s="180">
        <f t="shared" ca="1" si="10"/>
        <v>254.80728940371279</v>
      </c>
      <c r="O17" s="181">
        <f t="shared" ca="1" si="11"/>
        <v>82.077447487962189</v>
      </c>
      <c r="P17" s="181">
        <f t="shared" ca="1" si="12"/>
        <v>4.6753631083250049</v>
      </c>
      <c r="Q17" s="181">
        <f t="shared" ca="1" si="13"/>
        <v>0</v>
      </c>
      <c r="R17" s="182">
        <f t="shared" ca="1" si="14"/>
        <v>341.56009999999998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341.56009999999998</v>
      </c>
      <c r="H18" s="183">
        <f t="shared" ca="1" si="2"/>
        <v>330.220305</v>
      </c>
      <c r="I18" s="184">
        <f t="shared" ca="1" si="5"/>
        <v>246.34</v>
      </c>
      <c r="J18" s="181">
        <f t="shared" ca="1" si="6"/>
        <v>79.349999999999994</v>
      </c>
      <c r="K18" s="181">
        <f t="shared" ca="1" si="7"/>
        <v>4.5199999999999996</v>
      </c>
      <c r="L18" s="181">
        <f t="shared" ca="1" si="8"/>
        <v>0</v>
      </c>
      <c r="M18" s="182">
        <f t="shared" ca="1" si="9"/>
        <v>330.21</v>
      </c>
      <c r="N18" s="180">
        <f t="shared" ca="1" si="10"/>
        <v>254.80728940371279</v>
      </c>
      <c r="O18" s="181">
        <f t="shared" ca="1" si="11"/>
        <v>82.077447487962189</v>
      </c>
      <c r="P18" s="181">
        <f t="shared" ca="1" si="12"/>
        <v>4.6753631083250049</v>
      </c>
      <c r="Q18" s="181">
        <f t="shared" ca="1" si="13"/>
        <v>0</v>
      </c>
      <c r="R18" s="182">
        <f t="shared" ca="1" si="14"/>
        <v>341.56009999999998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341.56009999999998</v>
      </c>
      <c r="H19" s="183">
        <f t="shared" ca="1" si="2"/>
        <v>330.220305</v>
      </c>
      <c r="I19" s="184">
        <f t="shared" ca="1" si="5"/>
        <v>246.34</v>
      </c>
      <c r="J19" s="181">
        <f t="shared" ca="1" si="6"/>
        <v>79.349999999999994</v>
      </c>
      <c r="K19" s="181">
        <f t="shared" ca="1" si="7"/>
        <v>4.5199999999999996</v>
      </c>
      <c r="L19" s="181">
        <f t="shared" ca="1" si="8"/>
        <v>0</v>
      </c>
      <c r="M19" s="182">
        <f t="shared" ca="1" si="9"/>
        <v>330.21</v>
      </c>
      <c r="N19" s="180">
        <f t="shared" ca="1" si="10"/>
        <v>254.80728940371279</v>
      </c>
      <c r="O19" s="181">
        <f t="shared" ca="1" si="11"/>
        <v>82.077447487962189</v>
      </c>
      <c r="P19" s="181">
        <f t="shared" ca="1" si="12"/>
        <v>4.6753631083250049</v>
      </c>
      <c r="Q19" s="181">
        <f t="shared" ca="1" si="13"/>
        <v>0</v>
      </c>
      <c r="R19" s="182">
        <f t="shared" ca="1" si="14"/>
        <v>341.56009999999998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341.56009999999998</v>
      </c>
      <c r="H20" s="183">
        <f t="shared" ca="1" si="2"/>
        <v>330.220305</v>
      </c>
      <c r="I20" s="184">
        <f t="shared" ca="1" si="5"/>
        <v>246.34</v>
      </c>
      <c r="J20" s="181">
        <f t="shared" ca="1" si="6"/>
        <v>79.349999999999994</v>
      </c>
      <c r="K20" s="181">
        <f t="shared" ca="1" si="7"/>
        <v>4.5199999999999996</v>
      </c>
      <c r="L20" s="181">
        <f t="shared" ca="1" si="8"/>
        <v>0</v>
      </c>
      <c r="M20" s="182">
        <f t="shared" ca="1" si="9"/>
        <v>330.21</v>
      </c>
      <c r="N20" s="180">
        <f t="shared" ca="1" si="10"/>
        <v>254.80728940371279</v>
      </c>
      <c r="O20" s="181">
        <f t="shared" ca="1" si="11"/>
        <v>82.077447487962189</v>
      </c>
      <c r="P20" s="181">
        <f t="shared" ca="1" si="12"/>
        <v>4.6753631083250049</v>
      </c>
      <c r="Q20" s="181">
        <f t="shared" ca="1" si="13"/>
        <v>0</v>
      </c>
      <c r="R20" s="182">
        <f t="shared" ca="1" si="14"/>
        <v>341.56009999999998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341.56009999999998</v>
      </c>
      <c r="H21" s="183">
        <f t="shared" ca="1" si="2"/>
        <v>330.220305</v>
      </c>
      <c r="I21" s="184">
        <f t="shared" ca="1" si="5"/>
        <v>246.34</v>
      </c>
      <c r="J21" s="181">
        <f t="shared" ca="1" si="6"/>
        <v>79.349999999999994</v>
      </c>
      <c r="K21" s="181">
        <f t="shared" ca="1" si="7"/>
        <v>4.5199999999999996</v>
      </c>
      <c r="L21" s="181">
        <f t="shared" ca="1" si="8"/>
        <v>0</v>
      </c>
      <c r="M21" s="182">
        <f t="shared" ca="1" si="9"/>
        <v>330.21</v>
      </c>
      <c r="N21" s="180">
        <f t="shared" ca="1" si="10"/>
        <v>254.80728940371279</v>
      </c>
      <c r="O21" s="181">
        <f t="shared" ca="1" si="11"/>
        <v>82.077447487962189</v>
      </c>
      <c r="P21" s="181">
        <f t="shared" ca="1" si="12"/>
        <v>4.6753631083250049</v>
      </c>
      <c r="Q21" s="181">
        <f t="shared" ca="1" si="13"/>
        <v>0</v>
      </c>
      <c r="R21" s="182">
        <f t="shared" ca="1" si="14"/>
        <v>341.56009999999998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341.56009999999998</v>
      </c>
      <c r="H22" s="183">
        <f t="shared" ca="1" si="2"/>
        <v>330.220305</v>
      </c>
      <c r="I22" s="184">
        <f t="shared" ca="1" si="5"/>
        <v>246.34</v>
      </c>
      <c r="J22" s="181">
        <f t="shared" ca="1" si="6"/>
        <v>79.349999999999994</v>
      </c>
      <c r="K22" s="181">
        <f t="shared" ca="1" si="7"/>
        <v>4.5199999999999996</v>
      </c>
      <c r="L22" s="181">
        <f t="shared" ca="1" si="8"/>
        <v>0</v>
      </c>
      <c r="M22" s="182">
        <f t="shared" ca="1" si="9"/>
        <v>330.21</v>
      </c>
      <c r="N22" s="180">
        <f t="shared" ca="1" si="10"/>
        <v>254.80728940371279</v>
      </c>
      <c r="O22" s="181">
        <f t="shared" ca="1" si="11"/>
        <v>82.077447487962189</v>
      </c>
      <c r="P22" s="181">
        <f t="shared" ca="1" si="12"/>
        <v>4.6753631083250049</v>
      </c>
      <c r="Q22" s="181">
        <f t="shared" ca="1" si="13"/>
        <v>0</v>
      </c>
      <c r="R22" s="182">
        <f t="shared" ca="1" si="14"/>
        <v>341.56009999999998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341.56009999999998</v>
      </c>
      <c r="H23" s="183">
        <f t="shared" ca="1" si="2"/>
        <v>330.220305</v>
      </c>
      <c r="I23" s="184">
        <f t="shared" ca="1" si="5"/>
        <v>246.34</v>
      </c>
      <c r="J23" s="181">
        <f t="shared" ca="1" si="6"/>
        <v>79.349999999999994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330.21</v>
      </c>
      <c r="N23" s="180">
        <f t="shared" ca="1" si="10"/>
        <v>254.80728940371279</v>
      </c>
      <c r="O23" s="181">
        <f t="shared" ca="1" si="11"/>
        <v>82.077447487962189</v>
      </c>
      <c r="P23" s="181">
        <f t="shared" ca="1" si="12"/>
        <v>4.6753631083250049</v>
      </c>
      <c r="Q23" s="181">
        <f t="shared" ca="1" si="13"/>
        <v>0</v>
      </c>
      <c r="R23" s="182">
        <f t="shared" ca="1" si="14"/>
        <v>341.56009999999998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341.56009999999998</v>
      </c>
      <c r="H24" s="183">
        <f t="shared" ca="1" si="2"/>
        <v>330.220305</v>
      </c>
      <c r="I24" s="184">
        <f t="shared" ca="1" si="5"/>
        <v>246.34</v>
      </c>
      <c r="J24" s="181">
        <f t="shared" ca="1" si="6"/>
        <v>79.349999999999994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330.21</v>
      </c>
      <c r="N24" s="180">
        <f t="shared" ca="1" si="10"/>
        <v>254.80728940371279</v>
      </c>
      <c r="O24" s="181">
        <f t="shared" ca="1" si="11"/>
        <v>82.077447487962189</v>
      </c>
      <c r="P24" s="181">
        <f t="shared" ca="1" si="12"/>
        <v>4.6753631083250049</v>
      </c>
      <c r="Q24" s="181">
        <f t="shared" ca="1" si="13"/>
        <v>0</v>
      </c>
      <c r="R24" s="182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341.56009999999998</v>
      </c>
      <c r="H25" s="183">
        <f t="shared" ca="1" si="2"/>
        <v>330.220305</v>
      </c>
      <c r="I25" s="184">
        <f t="shared" ca="1" si="5"/>
        <v>246.34</v>
      </c>
      <c r="J25" s="181">
        <f t="shared" ca="1" si="6"/>
        <v>79.349999999999994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330.21</v>
      </c>
      <c r="N25" s="180">
        <f t="shared" ca="1" si="10"/>
        <v>254.80728940371279</v>
      </c>
      <c r="O25" s="181">
        <f t="shared" ca="1" si="11"/>
        <v>82.077447487962189</v>
      </c>
      <c r="P25" s="181">
        <f t="shared" ca="1" si="12"/>
        <v>4.6753631083250049</v>
      </c>
      <c r="Q25" s="181">
        <f t="shared" ca="1" si="13"/>
        <v>0</v>
      </c>
      <c r="R25" s="182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341.56009999999998</v>
      </c>
      <c r="H26" s="183">
        <f t="shared" ca="1" si="2"/>
        <v>330.220305</v>
      </c>
      <c r="I26" s="184">
        <f t="shared" ca="1" si="5"/>
        <v>246.34</v>
      </c>
      <c r="J26" s="181">
        <f t="shared" ca="1" si="6"/>
        <v>79.349999999999994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330.21</v>
      </c>
      <c r="N26" s="180">
        <f t="shared" ca="1" si="10"/>
        <v>254.80728940371279</v>
      </c>
      <c r="O26" s="181">
        <f t="shared" ca="1" si="11"/>
        <v>82.077447487962189</v>
      </c>
      <c r="P26" s="181">
        <f t="shared" ca="1" si="12"/>
        <v>4.6753631083250049</v>
      </c>
      <c r="Q26" s="181">
        <f t="shared" ca="1" si="13"/>
        <v>0</v>
      </c>
      <c r="R26" s="182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0</v>
      </c>
      <c r="C27" s="180">
        <f t="shared" ca="1" si="4"/>
        <v>0</v>
      </c>
      <c r="D27" s="181">
        <f t="shared" ca="1" si="4"/>
        <v>0</v>
      </c>
      <c r="E27" s="181">
        <f t="shared" ca="1" si="4"/>
        <v>0</v>
      </c>
      <c r="F27" s="182">
        <f t="shared" ca="1" si="4"/>
        <v>0</v>
      </c>
      <c r="G27" s="183">
        <f t="shared" ca="1" si="1"/>
        <v>0</v>
      </c>
      <c r="H27" s="183">
        <f t="shared" ca="1" si="2"/>
        <v>0</v>
      </c>
      <c r="I27" s="184">
        <f t="shared" ca="1" si="5"/>
        <v>0</v>
      </c>
      <c r="J27" s="181">
        <f t="shared" ca="1" si="6"/>
        <v>0</v>
      </c>
      <c r="K27" s="181">
        <f t="shared" ca="1" si="7"/>
        <v>0</v>
      </c>
      <c r="L27" s="181">
        <f t="shared" ca="1" si="8"/>
        <v>0</v>
      </c>
      <c r="M27" s="182">
        <f t="shared" ca="1" si="9"/>
        <v>0</v>
      </c>
      <c r="N27" s="180">
        <f t="shared" ca="1" si="10"/>
        <v>0</v>
      </c>
      <c r="O27" s="181">
        <f t="shared" ca="1" si="11"/>
        <v>0</v>
      </c>
      <c r="P27" s="181">
        <f t="shared" ca="1" si="12"/>
        <v>0</v>
      </c>
      <c r="Q27" s="181">
        <f t="shared" ca="1" si="13"/>
        <v>0</v>
      </c>
      <c r="R27" s="182">
        <f t="shared" ca="1" si="14"/>
        <v>0</v>
      </c>
      <c r="W27" s="46"/>
      <c r="X27" s="46">
        <v>27</v>
      </c>
    </row>
    <row r="28" spans="1:24">
      <c r="A28" s="61" t="s">
        <v>70</v>
      </c>
      <c r="B28" s="175">
        <f t="shared" ca="1" si="3"/>
        <v>0</v>
      </c>
      <c r="C28" s="180">
        <f t="shared" ca="1" si="4"/>
        <v>0</v>
      </c>
      <c r="D28" s="181">
        <f t="shared" ca="1" si="4"/>
        <v>0</v>
      </c>
      <c r="E28" s="181">
        <f t="shared" ca="1" si="4"/>
        <v>0</v>
      </c>
      <c r="F28" s="182">
        <f t="shared" ca="1" si="4"/>
        <v>0</v>
      </c>
      <c r="G28" s="183">
        <f t="shared" ca="1" si="1"/>
        <v>0</v>
      </c>
      <c r="H28" s="183">
        <f t="shared" ca="1" si="2"/>
        <v>0</v>
      </c>
      <c r="I28" s="184">
        <f t="shared" ca="1" si="5"/>
        <v>0</v>
      </c>
      <c r="J28" s="181">
        <f t="shared" ca="1" si="6"/>
        <v>0</v>
      </c>
      <c r="K28" s="181">
        <f t="shared" ca="1" si="7"/>
        <v>0</v>
      </c>
      <c r="L28" s="181">
        <f t="shared" ca="1" si="8"/>
        <v>0</v>
      </c>
      <c r="M28" s="182">
        <f t="shared" ca="1" si="9"/>
        <v>0</v>
      </c>
      <c r="N28" s="180">
        <f t="shared" ca="1" si="10"/>
        <v>0</v>
      </c>
      <c r="O28" s="181">
        <f t="shared" ca="1" si="11"/>
        <v>0</v>
      </c>
      <c r="P28" s="181">
        <f t="shared" ca="1" si="12"/>
        <v>0</v>
      </c>
      <c r="Q28" s="181">
        <f t="shared" ca="1" si="13"/>
        <v>0</v>
      </c>
      <c r="R28" s="182">
        <f t="shared" ca="1" si="14"/>
        <v>0</v>
      </c>
      <c r="W28" s="46"/>
      <c r="X28" s="46">
        <v>28</v>
      </c>
    </row>
    <row r="29" spans="1:24">
      <c r="A29" s="61" t="s">
        <v>71</v>
      </c>
      <c r="B29" s="175">
        <f t="shared" ca="1" si="3"/>
        <v>0</v>
      </c>
      <c r="C29" s="180">
        <f t="shared" ca="1" si="4"/>
        <v>0</v>
      </c>
      <c r="D29" s="181">
        <f t="shared" ca="1" si="4"/>
        <v>0</v>
      </c>
      <c r="E29" s="181">
        <f t="shared" ca="1" si="4"/>
        <v>0</v>
      </c>
      <c r="F29" s="182">
        <f t="shared" ca="1" si="4"/>
        <v>0</v>
      </c>
      <c r="G29" s="183">
        <f t="shared" ca="1" si="1"/>
        <v>0</v>
      </c>
      <c r="H29" s="183">
        <f t="shared" ca="1" si="2"/>
        <v>0</v>
      </c>
      <c r="I29" s="184">
        <f t="shared" ca="1" si="5"/>
        <v>0</v>
      </c>
      <c r="J29" s="181">
        <f t="shared" ca="1" si="6"/>
        <v>0</v>
      </c>
      <c r="K29" s="181">
        <f t="shared" ca="1" si="7"/>
        <v>0</v>
      </c>
      <c r="L29" s="181">
        <f t="shared" ca="1" si="8"/>
        <v>0</v>
      </c>
      <c r="M29" s="182">
        <f t="shared" ca="1" si="9"/>
        <v>0</v>
      </c>
      <c r="N29" s="180">
        <f t="shared" ca="1" si="10"/>
        <v>0</v>
      </c>
      <c r="O29" s="181">
        <f t="shared" ca="1" si="11"/>
        <v>0</v>
      </c>
      <c r="P29" s="181">
        <f t="shared" ca="1" si="12"/>
        <v>0</v>
      </c>
      <c r="Q29" s="181">
        <f t="shared" ca="1" si="13"/>
        <v>0</v>
      </c>
      <c r="R29" s="182">
        <f t="shared" ca="1" si="14"/>
        <v>0</v>
      </c>
      <c r="W29" s="46"/>
      <c r="X29" s="46">
        <v>29</v>
      </c>
    </row>
    <row r="30" spans="1:24">
      <c r="A30" s="61" t="s">
        <v>72</v>
      </c>
      <c r="B30" s="175">
        <f t="shared" ca="1" si="3"/>
        <v>0</v>
      </c>
      <c r="C30" s="180">
        <f t="shared" ca="1" si="4"/>
        <v>0</v>
      </c>
      <c r="D30" s="181">
        <f t="shared" ca="1" si="4"/>
        <v>0</v>
      </c>
      <c r="E30" s="181">
        <f t="shared" ca="1" si="4"/>
        <v>0</v>
      </c>
      <c r="F30" s="182">
        <f t="shared" ca="1" si="4"/>
        <v>0</v>
      </c>
      <c r="G30" s="183">
        <f t="shared" ca="1" si="1"/>
        <v>0</v>
      </c>
      <c r="H30" s="183">
        <f t="shared" ca="1" si="2"/>
        <v>0</v>
      </c>
      <c r="I30" s="184">
        <f t="shared" ca="1" si="5"/>
        <v>0</v>
      </c>
      <c r="J30" s="181">
        <f t="shared" ca="1" si="6"/>
        <v>0</v>
      </c>
      <c r="K30" s="181">
        <f t="shared" ca="1" si="7"/>
        <v>0</v>
      </c>
      <c r="L30" s="181">
        <f t="shared" ca="1" si="8"/>
        <v>0</v>
      </c>
      <c r="M30" s="182">
        <f t="shared" ca="1" si="9"/>
        <v>0</v>
      </c>
      <c r="N30" s="180">
        <f t="shared" ca="1" si="10"/>
        <v>0</v>
      </c>
      <c r="O30" s="181">
        <f t="shared" ca="1" si="11"/>
        <v>0</v>
      </c>
      <c r="P30" s="181">
        <f t="shared" ca="1" si="12"/>
        <v>0</v>
      </c>
      <c r="Q30" s="181">
        <f t="shared" ca="1" si="13"/>
        <v>0</v>
      </c>
      <c r="R30" s="182">
        <f t="shared" ca="1" si="14"/>
        <v>0</v>
      </c>
      <c r="W30" s="46"/>
      <c r="X30" s="46">
        <v>30</v>
      </c>
    </row>
    <row r="31" spans="1:24">
      <c r="A31" s="61" t="s">
        <v>73</v>
      </c>
      <c r="B31" s="175">
        <f t="shared" ca="1" si="3"/>
        <v>0</v>
      </c>
      <c r="C31" s="180">
        <f t="shared" ca="1" si="4"/>
        <v>0</v>
      </c>
      <c r="D31" s="181">
        <f t="shared" ca="1" si="4"/>
        <v>0</v>
      </c>
      <c r="E31" s="181">
        <f t="shared" ca="1" si="4"/>
        <v>0</v>
      </c>
      <c r="F31" s="182">
        <f t="shared" ca="1" si="4"/>
        <v>0</v>
      </c>
      <c r="G31" s="183">
        <f t="shared" ca="1" si="1"/>
        <v>0</v>
      </c>
      <c r="H31" s="183">
        <f t="shared" ca="1" si="2"/>
        <v>0</v>
      </c>
      <c r="I31" s="184">
        <f t="shared" ca="1" si="5"/>
        <v>0</v>
      </c>
      <c r="J31" s="181">
        <f t="shared" ca="1" si="6"/>
        <v>0</v>
      </c>
      <c r="K31" s="181">
        <f t="shared" ca="1" si="7"/>
        <v>0</v>
      </c>
      <c r="L31" s="181">
        <f t="shared" ca="1" si="8"/>
        <v>0</v>
      </c>
      <c r="M31" s="182">
        <f t="shared" ca="1" si="9"/>
        <v>0</v>
      </c>
      <c r="N31" s="180">
        <f t="shared" ca="1" si="10"/>
        <v>0</v>
      </c>
      <c r="O31" s="181">
        <f t="shared" ca="1" si="11"/>
        <v>0</v>
      </c>
      <c r="P31" s="181">
        <f t="shared" ca="1" si="12"/>
        <v>0</v>
      </c>
      <c r="Q31" s="181">
        <f t="shared" ca="1" si="13"/>
        <v>0</v>
      </c>
      <c r="R31" s="182">
        <f t="shared" ca="1" si="14"/>
        <v>0</v>
      </c>
      <c r="W31" s="46"/>
      <c r="X31" s="46">
        <v>31</v>
      </c>
    </row>
    <row r="32" spans="1:24">
      <c r="A32" s="61" t="s">
        <v>74</v>
      </c>
      <c r="B32" s="175">
        <f t="shared" ca="1" si="3"/>
        <v>0</v>
      </c>
      <c r="C32" s="180">
        <f t="shared" ca="1" si="4"/>
        <v>0</v>
      </c>
      <c r="D32" s="181">
        <f t="shared" ca="1" si="4"/>
        <v>0</v>
      </c>
      <c r="E32" s="181">
        <f t="shared" ca="1" si="4"/>
        <v>0</v>
      </c>
      <c r="F32" s="182">
        <f t="shared" ca="1" si="4"/>
        <v>0</v>
      </c>
      <c r="G32" s="183">
        <f t="shared" ca="1" si="1"/>
        <v>0</v>
      </c>
      <c r="H32" s="183">
        <f t="shared" ca="1" si="2"/>
        <v>0</v>
      </c>
      <c r="I32" s="184">
        <f t="shared" ca="1" si="5"/>
        <v>0</v>
      </c>
      <c r="J32" s="181">
        <f t="shared" ca="1" si="6"/>
        <v>0</v>
      </c>
      <c r="K32" s="181">
        <f t="shared" ca="1" si="7"/>
        <v>0</v>
      </c>
      <c r="L32" s="181">
        <f t="shared" ca="1" si="8"/>
        <v>0</v>
      </c>
      <c r="M32" s="182">
        <f t="shared" ca="1" si="9"/>
        <v>0</v>
      </c>
      <c r="N32" s="180">
        <f t="shared" ca="1" si="10"/>
        <v>0</v>
      </c>
      <c r="O32" s="181">
        <f t="shared" ca="1" si="11"/>
        <v>0</v>
      </c>
      <c r="P32" s="181">
        <f t="shared" ca="1" si="12"/>
        <v>0</v>
      </c>
      <c r="Q32" s="181">
        <f t="shared" ca="1" si="13"/>
        <v>0</v>
      </c>
      <c r="R32" s="182">
        <f t="shared" ca="1" si="14"/>
        <v>0</v>
      </c>
      <c r="W32" s="46"/>
      <c r="X32" s="46">
        <v>32</v>
      </c>
    </row>
    <row r="33" spans="1:24">
      <c r="A33" s="61" t="s">
        <v>75</v>
      </c>
      <c r="B33" s="175">
        <f t="shared" ca="1" si="3"/>
        <v>0</v>
      </c>
      <c r="C33" s="180">
        <f t="shared" ca="1" si="4"/>
        <v>0</v>
      </c>
      <c r="D33" s="181">
        <f t="shared" ca="1" si="4"/>
        <v>0</v>
      </c>
      <c r="E33" s="181">
        <f t="shared" ca="1" si="4"/>
        <v>0</v>
      </c>
      <c r="F33" s="182">
        <f t="shared" ca="1" si="4"/>
        <v>0</v>
      </c>
      <c r="G33" s="183">
        <f t="shared" ca="1" si="1"/>
        <v>0</v>
      </c>
      <c r="H33" s="183">
        <f t="shared" ca="1" si="2"/>
        <v>0</v>
      </c>
      <c r="I33" s="184">
        <f t="shared" ca="1" si="5"/>
        <v>0</v>
      </c>
      <c r="J33" s="181">
        <f t="shared" ca="1" si="6"/>
        <v>0</v>
      </c>
      <c r="K33" s="181">
        <f t="shared" ca="1" si="7"/>
        <v>0</v>
      </c>
      <c r="L33" s="181">
        <f t="shared" ca="1" si="8"/>
        <v>0</v>
      </c>
      <c r="M33" s="182">
        <f t="shared" ca="1" si="9"/>
        <v>0</v>
      </c>
      <c r="N33" s="180">
        <f t="shared" ca="1" si="10"/>
        <v>0</v>
      </c>
      <c r="O33" s="181">
        <f t="shared" ca="1" si="11"/>
        <v>0</v>
      </c>
      <c r="P33" s="181">
        <f t="shared" ca="1" si="12"/>
        <v>0</v>
      </c>
      <c r="Q33" s="181">
        <f t="shared" ca="1" si="13"/>
        <v>0</v>
      </c>
      <c r="R33" s="182">
        <f t="shared" ca="1" si="14"/>
        <v>0</v>
      </c>
      <c r="W33" s="46"/>
      <c r="X33" s="46">
        <v>33</v>
      </c>
    </row>
    <row r="34" spans="1:24">
      <c r="A34" s="61" t="s">
        <v>76</v>
      </c>
      <c r="B34" s="175">
        <f t="shared" ca="1" si="3"/>
        <v>0</v>
      </c>
      <c r="C34" s="180">
        <f t="shared" ca="1" si="4"/>
        <v>0</v>
      </c>
      <c r="D34" s="181">
        <f t="shared" ca="1" si="4"/>
        <v>0</v>
      </c>
      <c r="E34" s="181">
        <f t="shared" ca="1" si="4"/>
        <v>0</v>
      </c>
      <c r="F34" s="182">
        <f t="shared" ca="1" si="4"/>
        <v>0</v>
      </c>
      <c r="G34" s="183">
        <f t="shared" ca="1" si="1"/>
        <v>0</v>
      </c>
      <c r="H34" s="183">
        <f t="shared" ca="1" si="2"/>
        <v>0</v>
      </c>
      <c r="I34" s="184">
        <f t="shared" ca="1" si="5"/>
        <v>0</v>
      </c>
      <c r="J34" s="181">
        <f t="shared" ca="1" si="6"/>
        <v>0</v>
      </c>
      <c r="K34" s="181">
        <f t="shared" ca="1" si="7"/>
        <v>0</v>
      </c>
      <c r="L34" s="181">
        <f t="shared" ca="1" si="8"/>
        <v>0</v>
      </c>
      <c r="M34" s="182">
        <f t="shared" ca="1" si="9"/>
        <v>0</v>
      </c>
      <c r="N34" s="180">
        <f t="shared" ca="1" si="10"/>
        <v>0</v>
      </c>
      <c r="O34" s="181">
        <f t="shared" ca="1" si="11"/>
        <v>0</v>
      </c>
      <c r="P34" s="181">
        <f t="shared" ca="1" si="12"/>
        <v>0</v>
      </c>
      <c r="Q34" s="181">
        <f t="shared" ca="1" si="13"/>
        <v>0</v>
      </c>
      <c r="R34" s="182">
        <f t="shared" ca="1" si="14"/>
        <v>0</v>
      </c>
      <c r="W34" s="46"/>
      <c r="X34" s="46">
        <v>34</v>
      </c>
    </row>
    <row r="35" spans="1:24">
      <c r="A35" s="61" t="s">
        <v>77</v>
      </c>
      <c r="B35" s="175">
        <f t="shared" ca="1" si="3"/>
        <v>0</v>
      </c>
      <c r="C35" s="180">
        <f t="shared" ca="1" si="4"/>
        <v>0</v>
      </c>
      <c r="D35" s="181">
        <f t="shared" ca="1" si="4"/>
        <v>0</v>
      </c>
      <c r="E35" s="181">
        <f t="shared" ca="1" si="4"/>
        <v>0</v>
      </c>
      <c r="F35" s="182">
        <f t="shared" ca="1" si="4"/>
        <v>0</v>
      </c>
      <c r="G35" s="183">
        <f t="shared" ca="1" si="1"/>
        <v>0</v>
      </c>
      <c r="H35" s="183">
        <f t="shared" ca="1" si="2"/>
        <v>0</v>
      </c>
      <c r="I35" s="184">
        <f t="shared" ca="1" si="5"/>
        <v>0</v>
      </c>
      <c r="J35" s="181">
        <f t="shared" ca="1" si="6"/>
        <v>0</v>
      </c>
      <c r="K35" s="181">
        <f t="shared" ca="1" si="7"/>
        <v>0</v>
      </c>
      <c r="L35" s="181">
        <f t="shared" ca="1" si="8"/>
        <v>0</v>
      </c>
      <c r="M35" s="182">
        <f t="shared" ca="1" si="9"/>
        <v>0</v>
      </c>
      <c r="N35" s="180">
        <f t="shared" ca="1" si="10"/>
        <v>0</v>
      </c>
      <c r="O35" s="181">
        <f t="shared" ca="1" si="11"/>
        <v>0</v>
      </c>
      <c r="P35" s="181">
        <f t="shared" ca="1" si="12"/>
        <v>0</v>
      </c>
      <c r="Q35" s="181">
        <f t="shared" ca="1" si="13"/>
        <v>0</v>
      </c>
      <c r="R35" s="182">
        <f t="shared" ca="1" si="14"/>
        <v>0</v>
      </c>
      <c r="W35" s="46"/>
      <c r="X35" s="46">
        <v>35</v>
      </c>
    </row>
    <row r="36" spans="1:24">
      <c r="A36" s="61" t="s">
        <v>78</v>
      </c>
      <c r="B36" s="175">
        <f t="shared" ca="1" si="3"/>
        <v>0</v>
      </c>
      <c r="C36" s="180">
        <f t="shared" ref="C36:F67" ca="1" si="15">$B36*C$1/100</f>
        <v>0</v>
      </c>
      <c r="D36" s="181">
        <f t="shared" ca="1" si="15"/>
        <v>0</v>
      </c>
      <c r="E36" s="181">
        <f t="shared" ca="1" si="15"/>
        <v>0</v>
      </c>
      <c r="F36" s="182">
        <f t="shared" ca="1" si="15"/>
        <v>0</v>
      </c>
      <c r="G36" s="183">
        <f t="shared" ca="1" si="1"/>
        <v>0</v>
      </c>
      <c r="H36" s="183">
        <f t="shared" ca="1" si="2"/>
        <v>0</v>
      </c>
      <c r="I36" s="184">
        <f t="shared" ca="1" si="5"/>
        <v>0</v>
      </c>
      <c r="J36" s="181">
        <f t="shared" ca="1" si="6"/>
        <v>0</v>
      </c>
      <c r="K36" s="181">
        <f t="shared" ca="1" si="7"/>
        <v>0</v>
      </c>
      <c r="L36" s="181">
        <f t="shared" ca="1" si="8"/>
        <v>0</v>
      </c>
      <c r="M36" s="182">
        <f t="shared" ca="1" si="9"/>
        <v>0</v>
      </c>
      <c r="N36" s="180">
        <f t="shared" ca="1" si="10"/>
        <v>0</v>
      </c>
      <c r="O36" s="181">
        <f t="shared" ca="1" si="11"/>
        <v>0</v>
      </c>
      <c r="P36" s="181">
        <f t="shared" ca="1" si="12"/>
        <v>0</v>
      </c>
      <c r="Q36" s="181">
        <f t="shared" ca="1" si="13"/>
        <v>0</v>
      </c>
      <c r="R36" s="182">
        <f t="shared" ca="1" si="14"/>
        <v>0</v>
      </c>
      <c r="W36" s="46"/>
      <c r="X36" s="46">
        <v>36</v>
      </c>
    </row>
    <row r="37" spans="1:24">
      <c r="A37" s="61" t="s">
        <v>79</v>
      </c>
      <c r="B37" s="175">
        <f t="shared" ca="1" si="3"/>
        <v>0</v>
      </c>
      <c r="C37" s="180">
        <f t="shared" ca="1" si="15"/>
        <v>0</v>
      </c>
      <c r="D37" s="181">
        <f t="shared" ca="1" si="15"/>
        <v>0</v>
      </c>
      <c r="E37" s="181">
        <f t="shared" ca="1" si="15"/>
        <v>0</v>
      </c>
      <c r="F37" s="182">
        <f t="shared" ca="1" si="15"/>
        <v>0</v>
      </c>
      <c r="G37" s="183">
        <f t="shared" ca="1" si="1"/>
        <v>0</v>
      </c>
      <c r="H37" s="183">
        <f t="shared" ca="1" si="2"/>
        <v>0</v>
      </c>
      <c r="I37" s="184">
        <f t="shared" ca="1" si="5"/>
        <v>0</v>
      </c>
      <c r="J37" s="181">
        <f t="shared" ca="1" si="6"/>
        <v>0</v>
      </c>
      <c r="K37" s="181">
        <f t="shared" ca="1" si="7"/>
        <v>0</v>
      </c>
      <c r="L37" s="181">
        <f t="shared" ca="1" si="8"/>
        <v>0</v>
      </c>
      <c r="M37" s="182">
        <f t="shared" ca="1" si="9"/>
        <v>0</v>
      </c>
      <c r="N37" s="180">
        <f t="shared" ca="1" si="10"/>
        <v>0</v>
      </c>
      <c r="O37" s="181">
        <f t="shared" ca="1" si="11"/>
        <v>0</v>
      </c>
      <c r="P37" s="181">
        <f t="shared" ca="1" si="12"/>
        <v>0</v>
      </c>
      <c r="Q37" s="181">
        <f t="shared" ca="1" si="13"/>
        <v>0</v>
      </c>
      <c r="R37" s="182">
        <f t="shared" ca="1" si="14"/>
        <v>0</v>
      </c>
      <c r="W37" s="46"/>
      <c r="X37" s="46">
        <v>37</v>
      </c>
    </row>
    <row r="38" spans="1:24">
      <c r="A38" s="61" t="s">
        <v>80</v>
      </c>
      <c r="B38" s="175">
        <f t="shared" ca="1" si="3"/>
        <v>0</v>
      </c>
      <c r="C38" s="180">
        <f t="shared" ca="1" si="15"/>
        <v>0</v>
      </c>
      <c r="D38" s="181">
        <f t="shared" ca="1" si="15"/>
        <v>0</v>
      </c>
      <c r="E38" s="181">
        <f t="shared" ca="1" si="15"/>
        <v>0</v>
      </c>
      <c r="F38" s="182">
        <f t="shared" ca="1" si="15"/>
        <v>0</v>
      </c>
      <c r="G38" s="183">
        <f t="shared" ca="1" si="1"/>
        <v>0</v>
      </c>
      <c r="H38" s="183">
        <f t="shared" ca="1" si="2"/>
        <v>0</v>
      </c>
      <c r="I38" s="184">
        <f t="shared" ca="1" si="5"/>
        <v>0</v>
      </c>
      <c r="J38" s="181">
        <f t="shared" ca="1" si="6"/>
        <v>0</v>
      </c>
      <c r="K38" s="181">
        <f t="shared" ca="1" si="7"/>
        <v>0</v>
      </c>
      <c r="L38" s="181">
        <f t="shared" ca="1" si="8"/>
        <v>0</v>
      </c>
      <c r="M38" s="182">
        <f t="shared" ca="1" si="9"/>
        <v>0</v>
      </c>
      <c r="N38" s="180">
        <f t="shared" ca="1" si="10"/>
        <v>0</v>
      </c>
      <c r="O38" s="181">
        <f t="shared" ca="1" si="11"/>
        <v>0</v>
      </c>
      <c r="P38" s="181">
        <f t="shared" ca="1" si="12"/>
        <v>0</v>
      </c>
      <c r="Q38" s="181">
        <f t="shared" ca="1" si="13"/>
        <v>0</v>
      </c>
      <c r="R38" s="182">
        <f t="shared" ca="1" si="14"/>
        <v>0</v>
      </c>
      <c r="W38" s="46"/>
      <c r="X38" s="46">
        <v>38</v>
      </c>
    </row>
    <row r="39" spans="1:24">
      <c r="A39" s="61" t="s">
        <v>81</v>
      </c>
      <c r="B39" s="175">
        <f t="shared" ca="1" si="3"/>
        <v>0</v>
      </c>
      <c r="C39" s="180">
        <f t="shared" ca="1" si="15"/>
        <v>0</v>
      </c>
      <c r="D39" s="181">
        <f t="shared" ca="1" si="15"/>
        <v>0</v>
      </c>
      <c r="E39" s="181">
        <f t="shared" ca="1" si="15"/>
        <v>0</v>
      </c>
      <c r="F39" s="182">
        <f t="shared" ca="1" si="15"/>
        <v>0</v>
      </c>
      <c r="G39" s="183">
        <f t="shared" ca="1" si="1"/>
        <v>0</v>
      </c>
      <c r="H39" s="183">
        <f t="shared" ca="1" si="2"/>
        <v>0</v>
      </c>
      <c r="I39" s="184">
        <f t="shared" ca="1" si="5"/>
        <v>0</v>
      </c>
      <c r="J39" s="181">
        <f t="shared" ca="1" si="6"/>
        <v>0</v>
      </c>
      <c r="K39" s="181">
        <f t="shared" ca="1" si="7"/>
        <v>0</v>
      </c>
      <c r="L39" s="181">
        <f t="shared" ca="1" si="8"/>
        <v>0</v>
      </c>
      <c r="M39" s="182">
        <f t="shared" ca="1" si="9"/>
        <v>0</v>
      </c>
      <c r="N39" s="180">
        <f t="shared" ca="1" si="10"/>
        <v>0</v>
      </c>
      <c r="O39" s="181">
        <f t="shared" ca="1" si="11"/>
        <v>0</v>
      </c>
      <c r="P39" s="181">
        <f t="shared" ca="1" si="12"/>
        <v>0</v>
      </c>
      <c r="Q39" s="181">
        <f t="shared" ca="1" si="13"/>
        <v>0</v>
      </c>
      <c r="R39" s="182">
        <f t="shared" ca="1" si="14"/>
        <v>0</v>
      </c>
      <c r="W39" s="46"/>
      <c r="X39" s="46">
        <v>39</v>
      </c>
    </row>
    <row r="40" spans="1:24">
      <c r="A40" s="61" t="s">
        <v>82</v>
      </c>
      <c r="B40" s="175">
        <f t="shared" ca="1" si="3"/>
        <v>0</v>
      </c>
      <c r="C40" s="180">
        <f t="shared" ca="1" si="15"/>
        <v>0</v>
      </c>
      <c r="D40" s="181">
        <f t="shared" ca="1" si="15"/>
        <v>0</v>
      </c>
      <c r="E40" s="181">
        <f t="shared" ca="1" si="15"/>
        <v>0</v>
      </c>
      <c r="F40" s="182">
        <f t="shared" ca="1" si="15"/>
        <v>0</v>
      </c>
      <c r="G40" s="183">
        <f t="shared" ca="1" si="1"/>
        <v>0</v>
      </c>
      <c r="H40" s="183">
        <f t="shared" ca="1" si="2"/>
        <v>0</v>
      </c>
      <c r="I40" s="184">
        <f t="shared" ca="1" si="5"/>
        <v>0</v>
      </c>
      <c r="J40" s="181">
        <f t="shared" ca="1" si="6"/>
        <v>0</v>
      </c>
      <c r="K40" s="181">
        <f t="shared" ca="1" si="7"/>
        <v>0</v>
      </c>
      <c r="L40" s="181">
        <f t="shared" ca="1" si="8"/>
        <v>0</v>
      </c>
      <c r="M40" s="182">
        <f t="shared" ca="1" si="9"/>
        <v>0</v>
      </c>
      <c r="N40" s="180">
        <f t="shared" ca="1" si="10"/>
        <v>0</v>
      </c>
      <c r="O40" s="181">
        <f t="shared" ca="1" si="11"/>
        <v>0</v>
      </c>
      <c r="P40" s="181">
        <f t="shared" ca="1" si="12"/>
        <v>0</v>
      </c>
      <c r="Q40" s="181">
        <f t="shared" ca="1" si="13"/>
        <v>0</v>
      </c>
      <c r="R40" s="182">
        <f t="shared" ca="1" si="14"/>
        <v>0</v>
      </c>
      <c r="W40" s="46"/>
      <c r="X40" s="46">
        <v>40</v>
      </c>
    </row>
    <row r="41" spans="1:24">
      <c r="A41" s="61" t="s">
        <v>83</v>
      </c>
      <c r="B41" s="175">
        <f t="shared" ca="1" si="3"/>
        <v>0</v>
      </c>
      <c r="C41" s="180">
        <f t="shared" ca="1" si="15"/>
        <v>0</v>
      </c>
      <c r="D41" s="181">
        <f t="shared" ca="1" si="15"/>
        <v>0</v>
      </c>
      <c r="E41" s="181">
        <f t="shared" ca="1" si="15"/>
        <v>0</v>
      </c>
      <c r="F41" s="182">
        <f t="shared" ca="1" si="15"/>
        <v>0</v>
      </c>
      <c r="G41" s="183">
        <f t="shared" ca="1" si="1"/>
        <v>0</v>
      </c>
      <c r="H41" s="183">
        <f t="shared" ca="1" si="2"/>
        <v>0</v>
      </c>
      <c r="I41" s="184">
        <f t="shared" ca="1" si="5"/>
        <v>0</v>
      </c>
      <c r="J41" s="181">
        <f t="shared" ca="1" si="6"/>
        <v>0</v>
      </c>
      <c r="K41" s="181">
        <f t="shared" ca="1" si="7"/>
        <v>0</v>
      </c>
      <c r="L41" s="181">
        <f t="shared" ca="1" si="8"/>
        <v>0</v>
      </c>
      <c r="M41" s="182">
        <f t="shared" ca="1" si="9"/>
        <v>0</v>
      </c>
      <c r="N41" s="180">
        <f t="shared" ca="1" si="10"/>
        <v>0</v>
      </c>
      <c r="O41" s="181">
        <f t="shared" ca="1" si="11"/>
        <v>0</v>
      </c>
      <c r="P41" s="181">
        <f t="shared" ca="1" si="12"/>
        <v>0</v>
      </c>
      <c r="Q41" s="181">
        <f t="shared" ca="1" si="13"/>
        <v>0</v>
      </c>
      <c r="R41" s="182">
        <f t="shared" ca="1" si="14"/>
        <v>0</v>
      </c>
      <c r="W41" s="46"/>
      <c r="X41" s="46">
        <v>41</v>
      </c>
    </row>
    <row r="42" spans="1:24">
      <c r="A42" s="61" t="s">
        <v>84</v>
      </c>
      <c r="B42" s="175">
        <f t="shared" ca="1" si="3"/>
        <v>0</v>
      </c>
      <c r="C42" s="180">
        <f t="shared" ca="1" si="15"/>
        <v>0</v>
      </c>
      <c r="D42" s="181">
        <f t="shared" ca="1" si="15"/>
        <v>0</v>
      </c>
      <c r="E42" s="181">
        <f t="shared" ca="1" si="15"/>
        <v>0</v>
      </c>
      <c r="F42" s="182">
        <f t="shared" ca="1" si="15"/>
        <v>0</v>
      </c>
      <c r="G42" s="183">
        <f t="shared" ca="1" si="1"/>
        <v>0</v>
      </c>
      <c r="H42" s="183">
        <f t="shared" ca="1" si="2"/>
        <v>0</v>
      </c>
      <c r="I42" s="184">
        <f t="shared" ca="1" si="5"/>
        <v>0</v>
      </c>
      <c r="J42" s="181">
        <f t="shared" ca="1" si="6"/>
        <v>0</v>
      </c>
      <c r="K42" s="181">
        <f t="shared" ca="1" si="7"/>
        <v>0</v>
      </c>
      <c r="L42" s="181">
        <f t="shared" ca="1" si="8"/>
        <v>0</v>
      </c>
      <c r="M42" s="182">
        <f t="shared" ca="1" si="9"/>
        <v>0</v>
      </c>
      <c r="N42" s="180">
        <f t="shared" ca="1" si="10"/>
        <v>0</v>
      </c>
      <c r="O42" s="181">
        <f t="shared" ca="1" si="11"/>
        <v>0</v>
      </c>
      <c r="P42" s="181">
        <f t="shared" ca="1" si="12"/>
        <v>0</v>
      </c>
      <c r="Q42" s="181">
        <f t="shared" ca="1" si="13"/>
        <v>0</v>
      </c>
      <c r="R42" s="182">
        <f t="shared" ca="1" si="14"/>
        <v>0</v>
      </c>
      <c r="W42" s="46"/>
      <c r="X42" s="46">
        <v>42</v>
      </c>
    </row>
    <row r="43" spans="1:24">
      <c r="A43" s="61" t="s">
        <v>85</v>
      </c>
      <c r="B43" s="175">
        <f t="shared" ca="1" si="3"/>
        <v>0</v>
      </c>
      <c r="C43" s="180">
        <f t="shared" ca="1" si="15"/>
        <v>0</v>
      </c>
      <c r="D43" s="181">
        <f t="shared" ca="1" si="15"/>
        <v>0</v>
      </c>
      <c r="E43" s="181">
        <f t="shared" ca="1" si="15"/>
        <v>0</v>
      </c>
      <c r="F43" s="182">
        <f t="shared" ca="1" si="15"/>
        <v>0</v>
      </c>
      <c r="G43" s="183">
        <f t="shared" ca="1" si="1"/>
        <v>0</v>
      </c>
      <c r="H43" s="183">
        <f t="shared" ca="1" si="2"/>
        <v>0</v>
      </c>
      <c r="I43" s="184">
        <f t="shared" ca="1" si="5"/>
        <v>0</v>
      </c>
      <c r="J43" s="181">
        <f t="shared" ca="1" si="6"/>
        <v>0</v>
      </c>
      <c r="K43" s="181">
        <f t="shared" ca="1" si="7"/>
        <v>0</v>
      </c>
      <c r="L43" s="181">
        <f t="shared" ca="1" si="8"/>
        <v>0</v>
      </c>
      <c r="M43" s="182">
        <f t="shared" ca="1" si="9"/>
        <v>0</v>
      </c>
      <c r="N43" s="180">
        <f t="shared" ca="1" si="10"/>
        <v>0</v>
      </c>
      <c r="O43" s="181">
        <f t="shared" ca="1" si="11"/>
        <v>0</v>
      </c>
      <c r="P43" s="181">
        <f t="shared" ca="1" si="12"/>
        <v>0</v>
      </c>
      <c r="Q43" s="181">
        <f t="shared" ca="1" si="13"/>
        <v>0</v>
      </c>
      <c r="R43" s="182">
        <f t="shared" ca="1" si="14"/>
        <v>0</v>
      </c>
      <c r="W43" s="46"/>
      <c r="X43" s="46">
        <v>43</v>
      </c>
    </row>
    <row r="44" spans="1:24">
      <c r="A44" s="61" t="s">
        <v>86</v>
      </c>
      <c r="B44" s="175">
        <f t="shared" ca="1" si="3"/>
        <v>0</v>
      </c>
      <c r="C44" s="180">
        <f t="shared" ca="1" si="15"/>
        <v>0</v>
      </c>
      <c r="D44" s="181">
        <f t="shared" ca="1" si="15"/>
        <v>0</v>
      </c>
      <c r="E44" s="181">
        <f t="shared" ca="1" si="15"/>
        <v>0</v>
      </c>
      <c r="F44" s="182">
        <f t="shared" ca="1" si="15"/>
        <v>0</v>
      </c>
      <c r="G44" s="183">
        <f t="shared" ca="1" si="1"/>
        <v>0</v>
      </c>
      <c r="H44" s="183">
        <f t="shared" ca="1" si="2"/>
        <v>0</v>
      </c>
      <c r="I44" s="184">
        <f t="shared" ca="1" si="5"/>
        <v>0</v>
      </c>
      <c r="J44" s="181">
        <f t="shared" ca="1" si="6"/>
        <v>0</v>
      </c>
      <c r="K44" s="181">
        <f t="shared" ca="1" si="7"/>
        <v>0</v>
      </c>
      <c r="L44" s="181">
        <f t="shared" ca="1" si="8"/>
        <v>0</v>
      </c>
      <c r="M44" s="182">
        <f t="shared" ca="1" si="9"/>
        <v>0</v>
      </c>
      <c r="N44" s="180">
        <f t="shared" ca="1" si="10"/>
        <v>0</v>
      </c>
      <c r="O44" s="181">
        <f t="shared" ca="1" si="11"/>
        <v>0</v>
      </c>
      <c r="P44" s="181">
        <f t="shared" ca="1" si="12"/>
        <v>0</v>
      </c>
      <c r="Q44" s="181">
        <f t="shared" ca="1" si="13"/>
        <v>0</v>
      </c>
      <c r="R44" s="182">
        <f t="shared" ca="1" si="14"/>
        <v>0</v>
      </c>
      <c r="W44" s="46"/>
      <c r="X44" s="46">
        <v>44</v>
      </c>
    </row>
    <row r="45" spans="1:24">
      <c r="A45" s="61" t="s">
        <v>87</v>
      </c>
      <c r="B45" s="175">
        <f t="shared" ca="1" si="3"/>
        <v>0</v>
      </c>
      <c r="C45" s="180">
        <f t="shared" ca="1" si="15"/>
        <v>0</v>
      </c>
      <c r="D45" s="181">
        <f t="shared" ca="1" si="15"/>
        <v>0</v>
      </c>
      <c r="E45" s="181">
        <f t="shared" ca="1" si="15"/>
        <v>0</v>
      </c>
      <c r="F45" s="182">
        <f t="shared" ca="1" si="15"/>
        <v>0</v>
      </c>
      <c r="G45" s="183">
        <f t="shared" ca="1" si="1"/>
        <v>0</v>
      </c>
      <c r="H45" s="183">
        <f t="shared" ca="1" si="2"/>
        <v>0</v>
      </c>
      <c r="I45" s="184">
        <f t="shared" ca="1" si="5"/>
        <v>0</v>
      </c>
      <c r="J45" s="181">
        <f t="shared" ca="1" si="6"/>
        <v>0</v>
      </c>
      <c r="K45" s="181">
        <f t="shared" ca="1" si="7"/>
        <v>0</v>
      </c>
      <c r="L45" s="181">
        <f t="shared" ca="1" si="8"/>
        <v>0</v>
      </c>
      <c r="M45" s="182">
        <f t="shared" ca="1" si="9"/>
        <v>0</v>
      </c>
      <c r="N45" s="180">
        <f t="shared" ca="1" si="10"/>
        <v>0</v>
      </c>
      <c r="O45" s="181">
        <f t="shared" ca="1" si="11"/>
        <v>0</v>
      </c>
      <c r="P45" s="181">
        <f t="shared" ca="1" si="12"/>
        <v>0</v>
      </c>
      <c r="Q45" s="181">
        <f t="shared" ca="1" si="13"/>
        <v>0</v>
      </c>
      <c r="R45" s="182">
        <f t="shared" ca="1" si="14"/>
        <v>0</v>
      </c>
      <c r="W45" s="46"/>
      <c r="X45" s="46">
        <v>45</v>
      </c>
    </row>
    <row r="46" spans="1:24">
      <c r="A46" s="61" t="s">
        <v>88</v>
      </c>
      <c r="B46" s="175">
        <f t="shared" ca="1" si="3"/>
        <v>0</v>
      </c>
      <c r="C46" s="180">
        <f t="shared" ca="1" si="15"/>
        <v>0</v>
      </c>
      <c r="D46" s="181">
        <f t="shared" ca="1" si="15"/>
        <v>0</v>
      </c>
      <c r="E46" s="181">
        <f t="shared" ca="1" si="15"/>
        <v>0</v>
      </c>
      <c r="F46" s="182">
        <f t="shared" ca="1" si="15"/>
        <v>0</v>
      </c>
      <c r="G46" s="183">
        <f t="shared" ca="1" si="1"/>
        <v>0</v>
      </c>
      <c r="H46" s="183">
        <f t="shared" ca="1" si="2"/>
        <v>0</v>
      </c>
      <c r="I46" s="184">
        <f t="shared" ca="1" si="5"/>
        <v>0</v>
      </c>
      <c r="J46" s="181">
        <f t="shared" ca="1" si="6"/>
        <v>0</v>
      </c>
      <c r="K46" s="181">
        <f t="shared" ca="1" si="7"/>
        <v>0</v>
      </c>
      <c r="L46" s="181">
        <f t="shared" ca="1" si="8"/>
        <v>0</v>
      </c>
      <c r="M46" s="182">
        <f t="shared" ca="1" si="9"/>
        <v>0</v>
      </c>
      <c r="N46" s="180">
        <f t="shared" ca="1" si="10"/>
        <v>0</v>
      </c>
      <c r="O46" s="181">
        <f t="shared" ca="1" si="11"/>
        <v>0</v>
      </c>
      <c r="P46" s="181">
        <f t="shared" ca="1" si="12"/>
        <v>0</v>
      </c>
      <c r="Q46" s="181">
        <f t="shared" ca="1" si="13"/>
        <v>0</v>
      </c>
      <c r="R46" s="182">
        <f t="shared" ca="1" si="14"/>
        <v>0</v>
      </c>
      <c r="W46" s="46"/>
      <c r="X46" s="46">
        <v>46</v>
      </c>
    </row>
    <row r="47" spans="1:24">
      <c r="A47" s="61" t="s">
        <v>89</v>
      </c>
      <c r="B47" s="175">
        <f t="shared" ca="1" si="3"/>
        <v>37.177500000000002</v>
      </c>
      <c r="C47" s="180">
        <f t="shared" ca="1" si="15"/>
        <v>27.734414999999998</v>
      </c>
      <c r="D47" s="181">
        <f t="shared" ca="1" si="15"/>
        <v>8.9337532500000023</v>
      </c>
      <c r="E47" s="181">
        <f t="shared" ca="1" si="15"/>
        <v>0.50933175000000008</v>
      </c>
      <c r="F47" s="182">
        <f t="shared" ca="1" si="15"/>
        <v>0</v>
      </c>
      <c r="G47" s="183">
        <f t="shared" ca="1" si="1"/>
        <v>18.673817</v>
      </c>
      <c r="H47" s="183">
        <f t="shared" ca="1" si="2"/>
        <v>18.053846</v>
      </c>
      <c r="I47" s="184">
        <f t="shared" ca="1" si="5"/>
        <v>13.47</v>
      </c>
      <c r="J47" s="181">
        <f t="shared" ca="1" si="6"/>
        <v>4.34</v>
      </c>
      <c r="K47" s="181">
        <f t="shared" ca="1" si="7"/>
        <v>0.25</v>
      </c>
      <c r="L47" s="181">
        <f t="shared" ca="1" si="8"/>
        <v>0</v>
      </c>
      <c r="M47" s="182">
        <f t="shared" ca="1" si="9"/>
        <v>18.060000000000002</v>
      </c>
      <c r="N47" s="180">
        <f t="shared" ca="1" si="10"/>
        <v>13.927813676079735</v>
      </c>
      <c r="O47" s="181">
        <f t="shared" ca="1" si="11"/>
        <v>4.4875064108527134</v>
      </c>
      <c r="P47" s="181">
        <f t="shared" ca="1" si="12"/>
        <v>0.25849691306755257</v>
      </c>
      <c r="Q47" s="181">
        <f t="shared" ca="1" si="13"/>
        <v>0</v>
      </c>
      <c r="R47" s="182">
        <f t="shared" ca="1" si="14"/>
        <v>18.673817</v>
      </c>
      <c r="W47" s="46"/>
      <c r="X47" s="46">
        <v>47</v>
      </c>
    </row>
    <row r="48" spans="1:24">
      <c r="A48" s="61" t="s">
        <v>90</v>
      </c>
      <c r="B48" s="175">
        <f t="shared" ca="1" si="3"/>
        <v>52.048499999999997</v>
      </c>
      <c r="C48" s="180">
        <f t="shared" ca="1" si="15"/>
        <v>38.828180999999994</v>
      </c>
      <c r="D48" s="181">
        <f t="shared" ca="1" si="15"/>
        <v>12.507254550000003</v>
      </c>
      <c r="E48" s="181">
        <f t="shared" ca="1" si="15"/>
        <v>0.71306444999999996</v>
      </c>
      <c r="F48" s="182">
        <f t="shared" ca="1" si="15"/>
        <v>0</v>
      </c>
      <c r="G48" s="183">
        <f t="shared" ca="1" si="1"/>
        <v>33.612872000000003</v>
      </c>
      <c r="H48" s="183">
        <f t="shared" ca="1" si="2"/>
        <v>32.496924999999997</v>
      </c>
      <c r="I48" s="184">
        <f t="shared" ca="1" si="5"/>
        <v>24.25</v>
      </c>
      <c r="J48" s="181">
        <f t="shared" ca="1" si="6"/>
        <v>7.81</v>
      </c>
      <c r="K48" s="181">
        <f t="shared" ca="1" si="7"/>
        <v>0.44</v>
      </c>
      <c r="L48" s="181">
        <f t="shared" ca="1" si="8"/>
        <v>0</v>
      </c>
      <c r="M48" s="182">
        <f t="shared" ca="1" si="9"/>
        <v>32.5</v>
      </c>
      <c r="N48" s="180">
        <f t="shared" ca="1" si="10"/>
        <v>25.080373723076928</v>
      </c>
      <c r="O48" s="181">
        <f t="shared" ca="1" si="11"/>
        <v>8.0774317021538469</v>
      </c>
      <c r="P48" s="181">
        <f t="shared" ca="1" si="12"/>
        <v>0.4550665747692309</v>
      </c>
      <c r="Q48" s="181">
        <f t="shared" ca="1" si="13"/>
        <v>0</v>
      </c>
      <c r="R48" s="182">
        <f t="shared" ca="1" si="14"/>
        <v>33.61287200000001</v>
      </c>
      <c r="W48" s="46"/>
      <c r="X48" s="46">
        <v>48</v>
      </c>
    </row>
    <row r="49" spans="1:24">
      <c r="A49" s="61" t="s">
        <v>91</v>
      </c>
      <c r="B49" s="175">
        <f t="shared" ca="1" si="3"/>
        <v>52.048499999999997</v>
      </c>
      <c r="C49" s="180">
        <f t="shared" ca="1" si="15"/>
        <v>38.828180999999994</v>
      </c>
      <c r="D49" s="181">
        <f t="shared" ca="1" si="15"/>
        <v>12.507254550000003</v>
      </c>
      <c r="E49" s="181">
        <f t="shared" ca="1" si="15"/>
        <v>0.71306444999999996</v>
      </c>
      <c r="F49" s="182">
        <f t="shared" ca="1" si="15"/>
        <v>0</v>
      </c>
      <c r="G49" s="183">
        <f t="shared" ca="1" si="1"/>
        <v>48.085079999999998</v>
      </c>
      <c r="H49" s="183">
        <f t="shared" ca="1" si="2"/>
        <v>46.488655000000001</v>
      </c>
      <c r="I49" s="184">
        <f t="shared" ca="1" si="5"/>
        <v>34.68</v>
      </c>
      <c r="J49" s="181">
        <f t="shared" ca="1" si="6"/>
        <v>11.17</v>
      </c>
      <c r="K49" s="181">
        <f t="shared" ca="1" si="7"/>
        <v>0.63</v>
      </c>
      <c r="L49" s="181">
        <f t="shared" ca="1" si="8"/>
        <v>0</v>
      </c>
      <c r="M49" s="182">
        <f t="shared" ca="1" si="9"/>
        <v>46.480000000000004</v>
      </c>
      <c r="N49" s="180">
        <f t="shared" ca="1" si="10"/>
        <v>35.877594113597247</v>
      </c>
      <c r="O49" s="181">
        <f t="shared" ca="1" si="11"/>
        <v>11.555730283993116</v>
      </c>
      <c r="P49" s="181">
        <f t="shared" ca="1" si="12"/>
        <v>0.65175560240963859</v>
      </c>
      <c r="Q49" s="181">
        <f t="shared" ca="1" si="13"/>
        <v>0</v>
      </c>
      <c r="R49" s="182">
        <f t="shared" ca="1" si="14"/>
        <v>48.085079999999998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52.048499999999997</v>
      </c>
      <c r="C50" s="180">
        <f t="shared" ca="1" si="15"/>
        <v>38.828180999999994</v>
      </c>
      <c r="D50" s="181">
        <f t="shared" ca="1" si="15"/>
        <v>12.507254550000003</v>
      </c>
      <c r="E50" s="181">
        <f t="shared" ca="1" si="15"/>
        <v>0.71306444999999996</v>
      </c>
      <c r="F50" s="182">
        <f t="shared" ca="1" si="15"/>
        <v>0</v>
      </c>
      <c r="G50" s="183">
        <f t="shared" ca="1" si="1"/>
        <v>52.048499999999997</v>
      </c>
      <c r="H50" s="183">
        <f t="shared" ca="1" si="2"/>
        <v>50.320489999999999</v>
      </c>
      <c r="I50" s="184">
        <f t="shared" ca="1" si="5"/>
        <v>37.54</v>
      </c>
      <c r="J50" s="181">
        <f t="shared" ca="1" si="6"/>
        <v>12.09</v>
      </c>
      <c r="K50" s="181">
        <f t="shared" ca="1" si="7"/>
        <v>0.69</v>
      </c>
      <c r="L50" s="181">
        <f t="shared" ca="1" si="8"/>
        <v>0</v>
      </c>
      <c r="M50" s="182">
        <f t="shared" ca="1" si="9"/>
        <v>50.319999999999993</v>
      </c>
      <c r="N50" s="180">
        <f t="shared" ca="1" si="10"/>
        <v>38.829504968203494</v>
      </c>
      <c r="O50" s="181">
        <f t="shared" ca="1" si="11"/>
        <v>12.505293422098568</v>
      </c>
      <c r="P50" s="181">
        <f t="shared" ca="1" si="12"/>
        <v>0.71370160969793317</v>
      </c>
      <c r="Q50" s="181">
        <f t="shared" ca="1" si="13"/>
        <v>0</v>
      </c>
      <c r="R50" s="182">
        <f t="shared" ca="1" si="14"/>
        <v>52.048499999999997</v>
      </c>
      <c r="W50" s="46"/>
      <c r="X50" s="46">
        <v>50</v>
      </c>
    </row>
    <row r="51" spans="1:24">
      <c r="A51" s="61" t="s">
        <v>93</v>
      </c>
      <c r="B51" s="175">
        <f t="shared" ca="1" si="3"/>
        <v>52.048499999999997</v>
      </c>
      <c r="C51" s="180">
        <f t="shared" ca="1" si="15"/>
        <v>38.828180999999994</v>
      </c>
      <c r="D51" s="181">
        <f t="shared" ca="1" si="15"/>
        <v>12.507254550000003</v>
      </c>
      <c r="E51" s="181">
        <f t="shared" ca="1" si="15"/>
        <v>0.71306444999999996</v>
      </c>
      <c r="F51" s="182">
        <f t="shared" ca="1" si="15"/>
        <v>0</v>
      </c>
      <c r="G51" s="183">
        <f t="shared" ca="1" si="1"/>
        <v>52.048499999999997</v>
      </c>
      <c r="H51" s="183">
        <f t="shared" ca="1" si="2"/>
        <v>50.320489999999999</v>
      </c>
      <c r="I51" s="184">
        <f t="shared" ca="1" si="5"/>
        <v>37.54</v>
      </c>
      <c r="J51" s="181">
        <f t="shared" ca="1" si="6"/>
        <v>12.09</v>
      </c>
      <c r="K51" s="181">
        <f t="shared" ca="1" si="7"/>
        <v>0.69</v>
      </c>
      <c r="L51" s="181">
        <f t="shared" ca="1" si="8"/>
        <v>0</v>
      </c>
      <c r="M51" s="182">
        <f t="shared" ca="1" si="9"/>
        <v>50.319999999999993</v>
      </c>
      <c r="N51" s="180">
        <f t="shared" ca="1" si="10"/>
        <v>38.829504968203494</v>
      </c>
      <c r="O51" s="181">
        <f t="shared" ca="1" si="11"/>
        <v>12.505293422098568</v>
      </c>
      <c r="P51" s="181">
        <f t="shared" ca="1" si="12"/>
        <v>0.71370160969793317</v>
      </c>
      <c r="Q51" s="181">
        <f t="shared" ca="1" si="13"/>
        <v>0</v>
      </c>
      <c r="R51" s="182">
        <f t="shared" ca="1" si="14"/>
        <v>52.048499999999997</v>
      </c>
      <c r="W51" s="46"/>
      <c r="X51" s="46">
        <v>51</v>
      </c>
    </row>
    <row r="52" spans="1:24">
      <c r="A52" s="61" t="s">
        <v>94</v>
      </c>
      <c r="B52" s="175">
        <f t="shared" ca="1" si="3"/>
        <v>70.637249999999995</v>
      </c>
      <c r="C52" s="180">
        <f t="shared" ca="1" si="15"/>
        <v>52.695388499999993</v>
      </c>
      <c r="D52" s="181">
        <f t="shared" ca="1" si="15"/>
        <v>16.974131175000004</v>
      </c>
      <c r="E52" s="181">
        <f t="shared" ca="1" si="15"/>
        <v>0.967730325</v>
      </c>
      <c r="F52" s="182">
        <f t="shared" ca="1" si="15"/>
        <v>0</v>
      </c>
      <c r="G52" s="183">
        <f t="shared" ca="1" si="1"/>
        <v>62.053148999999998</v>
      </c>
      <c r="H52" s="183">
        <f t="shared" ca="1" si="2"/>
        <v>59.992984</v>
      </c>
      <c r="I52" s="184">
        <f t="shared" ca="1" si="5"/>
        <v>44.75</v>
      </c>
      <c r="J52" s="181">
        <f t="shared" ca="1" si="6"/>
        <v>14.41</v>
      </c>
      <c r="K52" s="181">
        <f t="shared" ca="1" si="7"/>
        <v>0.82</v>
      </c>
      <c r="L52" s="181">
        <f t="shared" ca="1" si="8"/>
        <v>0</v>
      </c>
      <c r="M52" s="182">
        <f t="shared" ca="1" si="9"/>
        <v>59.98</v>
      </c>
      <c r="N52" s="180">
        <f t="shared" ca="1" si="10"/>
        <v>46.29673920890297</v>
      </c>
      <c r="O52" s="181">
        <f t="shared" ca="1" si="11"/>
        <v>14.908067307269089</v>
      </c>
      <c r="P52" s="181">
        <f t="shared" ca="1" si="12"/>
        <v>0.84834248382794264</v>
      </c>
      <c r="Q52" s="181">
        <f t="shared" ca="1" si="13"/>
        <v>0</v>
      </c>
      <c r="R52" s="182">
        <f t="shared" ca="1" si="14"/>
        <v>62.053148999999998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70.637249999999995</v>
      </c>
      <c r="C53" s="180">
        <f t="shared" ca="1" si="15"/>
        <v>52.695388499999993</v>
      </c>
      <c r="D53" s="181">
        <f t="shared" ca="1" si="15"/>
        <v>16.974131175000004</v>
      </c>
      <c r="E53" s="181">
        <f t="shared" ca="1" si="15"/>
        <v>0.967730325</v>
      </c>
      <c r="F53" s="182">
        <f t="shared" ca="1" si="15"/>
        <v>0</v>
      </c>
      <c r="G53" s="183">
        <f t="shared" ca="1" si="1"/>
        <v>70.637249999999995</v>
      </c>
      <c r="H53" s="183">
        <f t="shared" ca="1" si="2"/>
        <v>68.292092999999994</v>
      </c>
      <c r="I53" s="184">
        <f t="shared" ca="1" si="5"/>
        <v>50.95</v>
      </c>
      <c r="J53" s="181">
        <f t="shared" ca="1" si="6"/>
        <v>16.41</v>
      </c>
      <c r="K53" s="181">
        <f t="shared" ca="1" si="7"/>
        <v>0.94</v>
      </c>
      <c r="L53" s="181">
        <f t="shared" ca="1" si="8"/>
        <v>0</v>
      </c>
      <c r="M53" s="182">
        <f t="shared" ca="1" si="9"/>
        <v>68.3</v>
      </c>
      <c r="N53" s="180">
        <f t="shared" ca="1" si="10"/>
        <v>52.693526903367498</v>
      </c>
      <c r="O53" s="181">
        <f t="shared" ca="1" si="11"/>
        <v>16.971555966325035</v>
      </c>
      <c r="P53" s="181">
        <f t="shared" ca="1" si="12"/>
        <v>0.97216713030746704</v>
      </c>
      <c r="Q53" s="181">
        <f t="shared" ca="1" si="13"/>
        <v>0</v>
      </c>
      <c r="R53" s="182">
        <f t="shared" ca="1" si="14"/>
        <v>70.637249999999995</v>
      </c>
      <c r="W53" s="46"/>
      <c r="X53" s="46">
        <v>53</v>
      </c>
    </row>
    <row r="54" spans="1:24">
      <c r="A54" s="61" t="s">
        <v>96</v>
      </c>
      <c r="B54" s="175">
        <f t="shared" ca="1" si="3"/>
        <v>89.225999999999999</v>
      </c>
      <c r="C54" s="180">
        <f t="shared" ca="1" si="15"/>
        <v>66.562595999999999</v>
      </c>
      <c r="D54" s="181">
        <f t="shared" ca="1" si="15"/>
        <v>21.441007800000001</v>
      </c>
      <c r="E54" s="181">
        <f t="shared" ca="1" si="15"/>
        <v>1.2223961999999999</v>
      </c>
      <c r="F54" s="182">
        <f t="shared" ca="1" si="15"/>
        <v>0</v>
      </c>
      <c r="G54" s="183">
        <f t="shared" ca="1" si="1"/>
        <v>89.225999999999999</v>
      </c>
      <c r="H54" s="183">
        <f t="shared" ca="1" si="2"/>
        <v>86.263696999999993</v>
      </c>
      <c r="I54" s="184">
        <f t="shared" ca="1" si="5"/>
        <v>64.349999999999994</v>
      </c>
      <c r="J54" s="181">
        <f t="shared" ca="1" si="6"/>
        <v>20.73</v>
      </c>
      <c r="K54" s="181">
        <f t="shared" ca="1" si="7"/>
        <v>1.18</v>
      </c>
      <c r="L54" s="181">
        <f t="shared" ca="1" si="8"/>
        <v>0</v>
      </c>
      <c r="M54" s="182">
        <f t="shared" ca="1" si="9"/>
        <v>86.26</v>
      </c>
      <c r="N54" s="180">
        <f t="shared" ca="1" si="10"/>
        <v>66.562637375376767</v>
      </c>
      <c r="O54" s="181">
        <f t="shared" ca="1" si="11"/>
        <v>21.442789009969861</v>
      </c>
      <c r="P54" s="181">
        <f t="shared" ca="1" si="12"/>
        <v>1.2205736146533734</v>
      </c>
      <c r="Q54" s="181">
        <f t="shared" ca="1" si="13"/>
        <v>0</v>
      </c>
      <c r="R54" s="182">
        <f t="shared" ca="1" si="14"/>
        <v>89.225999999999999</v>
      </c>
      <c r="W54" s="46"/>
      <c r="X54" s="46">
        <v>54</v>
      </c>
    </row>
    <row r="55" spans="1:24">
      <c r="A55" s="61" t="s">
        <v>97</v>
      </c>
      <c r="B55" s="175">
        <f t="shared" ca="1" si="3"/>
        <v>89.225999999999999</v>
      </c>
      <c r="C55" s="180">
        <f t="shared" ca="1" si="15"/>
        <v>66.562595999999999</v>
      </c>
      <c r="D55" s="181">
        <f t="shared" ca="1" si="15"/>
        <v>21.441007800000001</v>
      </c>
      <c r="E55" s="181">
        <f t="shared" ca="1" si="15"/>
        <v>1.2223961999999999</v>
      </c>
      <c r="F55" s="182">
        <f t="shared" ca="1" si="15"/>
        <v>0</v>
      </c>
      <c r="G55" s="183">
        <f t="shared" ca="1" si="1"/>
        <v>89.225999999999999</v>
      </c>
      <c r="H55" s="183">
        <f t="shared" ca="1" si="2"/>
        <v>86.263696999999993</v>
      </c>
      <c r="I55" s="184">
        <f t="shared" ca="1" si="5"/>
        <v>65.25</v>
      </c>
      <c r="J55" s="181">
        <f t="shared" ca="1" si="6"/>
        <v>21.01</v>
      </c>
      <c r="K55" s="181">
        <f t="shared" ca="1" si="7"/>
        <v>0</v>
      </c>
      <c r="L55" s="181">
        <f t="shared" ca="1" si="8"/>
        <v>0</v>
      </c>
      <c r="M55" s="182">
        <f t="shared" ca="1" si="9"/>
        <v>86.26</v>
      </c>
      <c r="N55" s="180">
        <f t="shared" ca="1" si="10"/>
        <v>67.493583352654767</v>
      </c>
      <c r="O55" s="181">
        <f t="shared" ca="1" si="11"/>
        <v>21.732416647345232</v>
      </c>
      <c r="P55" s="181">
        <f t="shared" ca="1" si="12"/>
        <v>0</v>
      </c>
      <c r="Q55" s="181">
        <f t="shared" ca="1" si="13"/>
        <v>0</v>
      </c>
      <c r="R55" s="182">
        <f t="shared" ca="1" si="14"/>
        <v>89.225999999999999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107.81475</v>
      </c>
      <c r="C56" s="180">
        <f t="shared" ca="1" si="15"/>
        <v>80.429803499999991</v>
      </c>
      <c r="D56" s="181">
        <f t="shared" ca="1" si="15"/>
        <v>25.907884425000006</v>
      </c>
      <c r="E56" s="181">
        <f t="shared" ca="1" si="15"/>
        <v>1.4770620750000001</v>
      </c>
      <c r="F56" s="182">
        <f t="shared" ca="1" si="15"/>
        <v>0</v>
      </c>
      <c r="G56" s="183">
        <f t="shared" ca="1" si="1"/>
        <v>99.881600000000006</v>
      </c>
      <c r="H56" s="183">
        <f t="shared" ca="1" si="2"/>
        <v>96.565530999999993</v>
      </c>
      <c r="I56" s="184">
        <f t="shared" ca="1" si="5"/>
        <v>72.040000000000006</v>
      </c>
      <c r="J56" s="181">
        <f t="shared" ca="1" si="6"/>
        <v>23.21</v>
      </c>
      <c r="K56" s="181">
        <f t="shared" ca="1" si="7"/>
        <v>1.33</v>
      </c>
      <c r="L56" s="181">
        <f t="shared" ca="1" si="8"/>
        <v>0</v>
      </c>
      <c r="M56" s="182">
        <f t="shared" ca="1" si="9"/>
        <v>96.58</v>
      </c>
      <c r="N56" s="180">
        <f t="shared" ca="1" si="10"/>
        <v>74.502696873058596</v>
      </c>
      <c r="O56" s="181">
        <f t="shared" ca="1" si="11"/>
        <v>24.003436902050112</v>
      </c>
      <c r="P56" s="181">
        <f t="shared" ca="1" si="12"/>
        <v>1.3754662248912819</v>
      </c>
      <c r="Q56" s="181">
        <f t="shared" ca="1" si="13"/>
        <v>0</v>
      </c>
      <c r="R56" s="182">
        <f t="shared" ca="1" si="14"/>
        <v>99.881599999999992</v>
      </c>
      <c r="W56" s="46"/>
      <c r="X56" s="46">
        <v>56</v>
      </c>
    </row>
    <row r="57" spans="1:24">
      <c r="A57" s="61" t="s">
        <v>99</v>
      </c>
      <c r="B57" s="175">
        <f t="shared" ca="1" si="3"/>
        <v>126.40349999999999</v>
      </c>
      <c r="C57" s="180">
        <f t="shared" ca="1" si="15"/>
        <v>94.297010999999983</v>
      </c>
      <c r="D57" s="181">
        <f t="shared" ca="1" si="15"/>
        <v>30.374761050000007</v>
      </c>
      <c r="E57" s="181">
        <f t="shared" ca="1" si="15"/>
        <v>1.73172795</v>
      </c>
      <c r="F57" s="182">
        <f t="shared" ca="1" si="15"/>
        <v>0</v>
      </c>
      <c r="G57" s="183">
        <f t="shared" ca="1" si="1"/>
        <v>121.085042</v>
      </c>
      <c r="H57" s="183">
        <f t="shared" ca="1" si="2"/>
        <v>117.06501900000001</v>
      </c>
      <c r="I57" s="184">
        <f t="shared" ca="1" si="5"/>
        <v>88.54</v>
      </c>
      <c r="J57" s="181">
        <f t="shared" ca="1" si="6"/>
        <v>28.52</v>
      </c>
      <c r="K57" s="181">
        <f t="shared" ca="1" si="7"/>
        <v>0</v>
      </c>
      <c r="L57" s="181">
        <f t="shared" ca="1" si="8"/>
        <v>0</v>
      </c>
      <c r="M57" s="182">
        <f t="shared" ca="1" si="9"/>
        <v>117.06</v>
      </c>
      <c r="N57" s="180">
        <f t="shared" ca="1" si="10"/>
        <v>91.584397904322572</v>
      </c>
      <c r="O57" s="181">
        <f t="shared" ca="1" si="11"/>
        <v>29.500644095677433</v>
      </c>
      <c r="P57" s="181">
        <f t="shared" ca="1" si="12"/>
        <v>0</v>
      </c>
      <c r="Q57" s="181">
        <f t="shared" ca="1" si="13"/>
        <v>0</v>
      </c>
      <c r="R57" s="182">
        <f t="shared" ca="1" si="14"/>
        <v>121.085042</v>
      </c>
      <c r="W57" s="46"/>
      <c r="X57" s="46">
        <v>57</v>
      </c>
    </row>
    <row r="58" spans="1:24">
      <c r="A58" s="61" t="s">
        <v>100</v>
      </c>
      <c r="B58" s="175">
        <f t="shared" ca="1" si="3"/>
        <v>126.40349999999999</v>
      </c>
      <c r="C58" s="180">
        <f t="shared" ca="1" si="15"/>
        <v>94.297010999999983</v>
      </c>
      <c r="D58" s="181">
        <f t="shared" ca="1" si="15"/>
        <v>30.374761050000007</v>
      </c>
      <c r="E58" s="181">
        <f t="shared" ca="1" si="15"/>
        <v>1.73172795</v>
      </c>
      <c r="F58" s="182">
        <f t="shared" ca="1" si="15"/>
        <v>0</v>
      </c>
      <c r="G58" s="183">
        <f t="shared" ca="1" si="1"/>
        <v>124.6683</v>
      </c>
      <c r="H58" s="183">
        <f t="shared" ca="1" si="2"/>
        <v>120.529312</v>
      </c>
      <c r="I58" s="184">
        <f t="shared" ca="1" si="5"/>
        <v>91.16</v>
      </c>
      <c r="J58" s="181">
        <f t="shared" ca="1" si="6"/>
        <v>29.36</v>
      </c>
      <c r="K58" s="181">
        <f t="shared" ca="1" si="7"/>
        <v>0</v>
      </c>
      <c r="L58" s="181">
        <f t="shared" ca="1" si="8"/>
        <v>0</v>
      </c>
      <c r="M58" s="182">
        <f t="shared" ca="1" si="9"/>
        <v>120.52</v>
      </c>
      <c r="N58" s="180">
        <f t="shared" ca="1" si="10"/>
        <v>94.297728410222376</v>
      </c>
      <c r="O58" s="181">
        <f t="shared" ca="1" si="11"/>
        <v>30.370571589777633</v>
      </c>
      <c r="P58" s="181">
        <f t="shared" ca="1" si="12"/>
        <v>0</v>
      </c>
      <c r="Q58" s="181">
        <f t="shared" ca="1" si="13"/>
        <v>0</v>
      </c>
      <c r="R58" s="182">
        <f t="shared" ca="1" si="14"/>
        <v>124.66830000000002</v>
      </c>
      <c r="W58" s="46"/>
      <c r="X58" s="46">
        <v>58</v>
      </c>
    </row>
    <row r="59" spans="1:24">
      <c r="A59" s="61" t="s">
        <v>101</v>
      </c>
      <c r="B59" s="175">
        <f t="shared" ca="1" si="3"/>
        <v>144.99225000000001</v>
      </c>
      <c r="C59" s="180">
        <f t="shared" ca="1" si="15"/>
        <v>108.1642185</v>
      </c>
      <c r="D59" s="181">
        <f t="shared" ca="1" si="15"/>
        <v>34.841637675000008</v>
      </c>
      <c r="E59" s="181">
        <f t="shared" ca="1" si="15"/>
        <v>1.9863938250000004</v>
      </c>
      <c r="F59" s="182">
        <f t="shared" ca="1" si="15"/>
        <v>0</v>
      </c>
      <c r="G59" s="183">
        <f t="shared" ca="1" si="1"/>
        <v>139.04341400000001</v>
      </c>
      <c r="H59" s="183">
        <f t="shared" ca="1" si="2"/>
        <v>134.42717300000001</v>
      </c>
      <c r="I59" s="184">
        <f t="shared" ca="1" si="5"/>
        <v>101.68</v>
      </c>
      <c r="J59" s="181">
        <f t="shared" ca="1" si="6"/>
        <v>32.75</v>
      </c>
      <c r="K59" s="181">
        <f t="shared" ca="1" si="7"/>
        <v>0</v>
      </c>
      <c r="L59" s="181">
        <f t="shared" ca="1" si="8"/>
        <v>0</v>
      </c>
      <c r="M59" s="182">
        <f t="shared" ca="1" si="9"/>
        <v>134.43</v>
      </c>
      <c r="N59" s="180">
        <f t="shared" ca="1" si="10"/>
        <v>105.16948847370381</v>
      </c>
      <c r="O59" s="181">
        <f t="shared" ca="1" si="11"/>
        <v>33.873925526296219</v>
      </c>
      <c r="P59" s="181">
        <f t="shared" ca="1" si="12"/>
        <v>0</v>
      </c>
      <c r="Q59" s="181">
        <f t="shared" ca="1" si="13"/>
        <v>0</v>
      </c>
      <c r="R59" s="182">
        <f t="shared" ca="1" si="14"/>
        <v>139.04341400000004</v>
      </c>
      <c r="W59" s="46"/>
      <c r="X59" s="46">
        <v>59</v>
      </c>
    </row>
    <row r="60" spans="1:24">
      <c r="A60" s="61" t="s">
        <v>102</v>
      </c>
      <c r="B60" s="175">
        <f t="shared" ca="1" si="3"/>
        <v>171.01650000000001</v>
      </c>
      <c r="C60" s="180">
        <f t="shared" ca="1" si="15"/>
        <v>127.57830899999999</v>
      </c>
      <c r="D60" s="181">
        <f t="shared" ca="1" si="15"/>
        <v>41.095264950000008</v>
      </c>
      <c r="E60" s="181">
        <f t="shared" ca="1" si="15"/>
        <v>2.3429260500000004</v>
      </c>
      <c r="F60" s="182">
        <f t="shared" ca="1" si="15"/>
        <v>0</v>
      </c>
      <c r="G60" s="183">
        <f t="shared" ca="1" si="1"/>
        <v>168.511503</v>
      </c>
      <c r="H60" s="183">
        <f t="shared" ca="1" si="2"/>
        <v>162.916921</v>
      </c>
      <c r="I60" s="184">
        <f t="shared" ca="1" si="5"/>
        <v>121.54</v>
      </c>
      <c r="J60" s="181">
        <f t="shared" ca="1" si="6"/>
        <v>39.15</v>
      </c>
      <c r="K60" s="181">
        <f t="shared" ca="1" si="7"/>
        <v>2.23</v>
      </c>
      <c r="L60" s="181">
        <f t="shared" ca="1" si="8"/>
        <v>0</v>
      </c>
      <c r="M60" s="182">
        <f t="shared" ca="1" si="9"/>
        <v>162.91999999999999</v>
      </c>
      <c r="N60" s="180">
        <f t="shared" ca="1" si="10"/>
        <v>125.71131889651365</v>
      </c>
      <c r="O60" s="181">
        <f t="shared" ca="1" si="11"/>
        <v>40.493649290756203</v>
      </c>
      <c r="P60" s="181">
        <f t="shared" ca="1" si="12"/>
        <v>2.3065348127301744</v>
      </c>
      <c r="Q60" s="181">
        <f t="shared" ca="1" si="13"/>
        <v>0</v>
      </c>
      <c r="R60" s="182">
        <f t="shared" ca="1" si="14"/>
        <v>168.51150300000003</v>
      </c>
      <c r="W60" s="46"/>
      <c r="X60" s="46">
        <v>60</v>
      </c>
    </row>
    <row r="61" spans="1:24">
      <c r="A61" s="61" t="s">
        <v>103</v>
      </c>
      <c r="B61" s="175">
        <f t="shared" ca="1" si="3"/>
        <v>197.04075</v>
      </c>
      <c r="C61" s="180">
        <f t="shared" ca="1" si="15"/>
        <v>146.9923995</v>
      </c>
      <c r="D61" s="181">
        <f t="shared" ca="1" si="15"/>
        <v>47.348892225000007</v>
      </c>
      <c r="E61" s="181">
        <f t="shared" ca="1" si="15"/>
        <v>2.699458275</v>
      </c>
      <c r="F61" s="182">
        <f t="shared" ca="1" si="15"/>
        <v>0</v>
      </c>
      <c r="G61" s="183">
        <f t="shared" ca="1" si="1"/>
        <v>197.03989999999999</v>
      </c>
      <c r="H61" s="183">
        <f t="shared" ca="1" si="2"/>
        <v>190.498175</v>
      </c>
      <c r="I61" s="184">
        <f t="shared" ca="1" si="5"/>
        <v>142.11000000000001</v>
      </c>
      <c r="J61" s="181">
        <f t="shared" ca="1" si="6"/>
        <v>45.78</v>
      </c>
      <c r="K61" s="181">
        <f t="shared" ca="1" si="7"/>
        <v>2.61</v>
      </c>
      <c r="L61" s="181">
        <f t="shared" ca="1" si="8"/>
        <v>0</v>
      </c>
      <c r="M61" s="182">
        <f t="shared" ca="1" si="9"/>
        <v>190.50000000000003</v>
      </c>
      <c r="N61" s="180">
        <f t="shared" ca="1" si="10"/>
        <v>146.98866240944881</v>
      </c>
      <c r="O61" s="181">
        <f t="shared" ca="1" si="11"/>
        <v>47.35163581102362</v>
      </c>
      <c r="P61" s="181">
        <f t="shared" ca="1" si="12"/>
        <v>2.6996017795275584</v>
      </c>
      <c r="Q61" s="181">
        <f t="shared" ca="1" si="13"/>
        <v>0</v>
      </c>
      <c r="R61" s="182">
        <f t="shared" ca="1" si="14"/>
        <v>197.03989999999999</v>
      </c>
      <c r="W61" s="46"/>
      <c r="X61" s="46">
        <v>61</v>
      </c>
    </row>
    <row r="62" spans="1:24">
      <c r="A62" s="61" t="s">
        <v>104</v>
      </c>
      <c r="B62" s="175">
        <f t="shared" ca="1" si="3"/>
        <v>223.065</v>
      </c>
      <c r="C62" s="180">
        <f t="shared" ca="1" si="15"/>
        <v>166.40648999999996</v>
      </c>
      <c r="D62" s="181">
        <f t="shared" ca="1" si="15"/>
        <v>53.602519500000007</v>
      </c>
      <c r="E62" s="181">
        <f t="shared" ca="1" si="15"/>
        <v>3.0559905000000005</v>
      </c>
      <c r="F62" s="182">
        <f t="shared" ca="1" si="15"/>
        <v>0</v>
      </c>
      <c r="G62" s="183">
        <f t="shared" ca="1" si="1"/>
        <v>223.065</v>
      </c>
      <c r="H62" s="183">
        <f t="shared" ca="1" si="2"/>
        <v>215.65924200000001</v>
      </c>
      <c r="I62" s="184">
        <f t="shared" ca="1" si="5"/>
        <v>160.88</v>
      </c>
      <c r="J62" s="181">
        <f t="shared" ca="1" si="6"/>
        <v>51.82</v>
      </c>
      <c r="K62" s="181">
        <f t="shared" ca="1" si="7"/>
        <v>2.96</v>
      </c>
      <c r="L62" s="181">
        <f t="shared" ca="1" si="8"/>
        <v>0</v>
      </c>
      <c r="M62" s="182">
        <f t="shared" ca="1" si="9"/>
        <v>215.66</v>
      </c>
      <c r="N62" s="180">
        <f t="shared" ca="1" si="10"/>
        <v>166.40404896596493</v>
      </c>
      <c r="O62" s="181">
        <f t="shared" ca="1" si="11"/>
        <v>53.599315125660766</v>
      </c>
      <c r="P62" s="181">
        <f t="shared" ca="1" si="12"/>
        <v>3.061635908374293</v>
      </c>
      <c r="Q62" s="181">
        <f t="shared" ca="1" si="13"/>
        <v>0</v>
      </c>
      <c r="R62" s="182">
        <f t="shared" ca="1" si="14"/>
        <v>223.065</v>
      </c>
      <c r="W62" s="46"/>
      <c r="X62" s="46">
        <v>62</v>
      </c>
    </row>
    <row r="63" spans="1:24">
      <c r="A63" s="61" t="s">
        <v>105</v>
      </c>
      <c r="B63" s="175">
        <f t="shared" ca="1" si="3"/>
        <v>223.065</v>
      </c>
      <c r="C63" s="180">
        <f t="shared" ca="1" si="15"/>
        <v>166.40648999999996</v>
      </c>
      <c r="D63" s="181">
        <f t="shared" ca="1" si="15"/>
        <v>53.602519500000007</v>
      </c>
      <c r="E63" s="181">
        <f t="shared" ca="1" si="15"/>
        <v>3.0559905000000005</v>
      </c>
      <c r="F63" s="182">
        <f t="shared" ca="1" si="15"/>
        <v>0</v>
      </c>
      <c r="G63" s="183">
        <f t="shared" ca="1" si="1"/>
        <v>223.065</v>
      </c>
      <c r="H63" s="183">
        <f t="shared" ca="1" si="2"/>
        <v>215.65924200000001</v>
      </c>
      <c r="I63" s="184">
        <f t="shared" ca="1" si="5"/>
        <v>160.88</v>
      </c>
      <c r="J63" s="181">
        <f t="shared" ca="1" si="6"/>
        <v>51.82</v>
      </c>
      <c r="K63" s="181">
        <f t="shared" ca="1" si="7"/>
        <v>2.96</v>
      </c>
      <c r="L63" s="181">
        <f t="shared" ca="1" si="8"/>
        <v>0</v>
      </c>
      <c r="M63" s="182">
        <f t="shared" ca="1" si="9"/>
        <v>215.66</v>
      </c>
      <c r="N63" s="180">
        <f t="shared" ca="1" si="10"/>
        <v>166.40404896596493</v>
      </c>
      <c r="O63" s="181">
        <f t="shared" ca="1" si="11"/>
        <v>53.599315125660766</v>
      </c>
      <c r="P63" s="181">
        <f t="shared" ca="1" si="12"/>
        <v>3.061635908374293</v>
      </c>
      <c r="Q63" s="181">
        <f t="shared" ca="1" si="13"/>
        <v>0</v>
      </c>
      <c r="R63" s="182">
        <f t="shared" ca="1" si="14"/>
        <v>223.065</v>
      </c>
      <c r="W63" s="46"/>
      <c r="X63" s="46">
        <v>63</v>
      </c>
    </row>
    <row r="64" spans="1:24">
      <c r="A64" s="61" t="s">
        <v>106</v>
      </c>
      <c r="B64" s="175">
        <f t="shared" ca="1" si="3"/>
        <v>249.08924999999999</v>
      </c>
      <c r="C64" s="180">
        <f t="shared" ca="1" si="15"/>
        <v>185.82058050000001</v>
      </c>
      <c r="D64" s="181">
        <f t="shared" ca="1" si="15"/>
        <v>59.856146775000006</v>
      </c>
      <c r="E64" s="181">
        <f t="shared" ca="1" si="15"/>
        <v>3.4125227250000001</v>
      </c>
      <c r="F64" s="182">
        <f t="shared" ca="1" si="15"/>
        <v>0</v>
      </c>
      <c r="G64" s="183">
        <f t="shared" ca="1" si="1"/>
        <v>237.98298399999999</v>
      </c>
      <c r="H64" s="183">
        <f t="shared" ca="1" si="2"/>
        <v>230.08194900000001</v>
      </c>
      <c r="I64" s="184">
        <f t="shared" ca="1" si="5"/>
        <v>171.64</v>
      </c>
      <c r="J64" s="181">
        <f t="shared" ca="1" si="6"/>
        <v>55.29</v>
      </c>
      <c r="K64" s="181">
        <f t="shared" ca="1" si="7"/>
        <v>3.15</v>
      </c>
      <c r="L64" s="181">
        <f t="shared" ca="1" si="8"/>
        <v>0</v>
      </c>
      <c r="M64" s="182">
        <f t="shared" ca="1" si="9"/>
        <v>230.07999999999998</v>
      </c>
      <c r="N64" s="180">
        <f t="shared" ca="1" si="10"/>
        <v>177.5356370556328</v>
      </c>
      <c r="O64" s="181">
        <f t="shared" ca="1" si="11"/>
        <v>57.189148058762171</v>
      </c>
      <c r="P64" s="181">
        <f t="shared" ca="1" si="12"/>
        <v>3.2581988856050068</v>
      </c>
      <c r="Q64" s="181">
        <f t="shared" ca="1" si="13"/>
        <v>0</v>
      </c>
      <c r="R64" s="182">
        <f t="shared" ca="1" si="14"/>
        <v>237.98298399999999</v>
      </c>
      <c r="W64" s="46"/>
      <c r="X64" s="46">
        <v>64</v>
      </c>
    </row>
    <row r="65" spans="1:24">
      <c r="A65" s="61" t="s">
        <v>107</v>
      </c>
      <c r="B65" s="175">
        <f t="shared" ca="1" si="3"/>
        <v>275.11349999999999</v>
      </c>
      <c r="C65" s="180">
        <f t="shared" ca="1" si="15"/>
        <v>205.23467099999999</v>
      </c>
      <c r="D65" s="181">
        <f t="shared" ca="1" si="15"/>
        <v>66.109774049999999</v>
      </c>
      <c r="E65" s="181">
        <f t="shared" ca="1" si="15"/>
        <v>3.7690549500000001</v>
      </c>
      <c r="F65" s="182">
        <f t="shared" ca="1" si="15"/>
        <v>0</v>
      </c>
      <c r="G65" s="183">
        <f t="shared" ca="1" si="1"/>
        <v>267.29737499999999</v>
      </c>
      <c r="H65" s="183">
        <f t="shared" ca="1" si="2"/>
        <v>258.42310199999997</v>
      </c>
      <c r="I65" s="184">
        <f t="shared" ca="1" si="5"/>
        <v>192.78</v>
      </c>
      <c r="J65" s="181">
        <f t="shared" ca="1" si="6"/>
        <v>62.1</v>
      </c>
      <c r="K65" s="181">
        <f t="shared" ca="1" si="7"/>
        <v>3.54</v>
      </c>
      <c r="L65" s="181">
        <f t="shared" ca="1" si="8"/>
        <v>0</v>
      </c>
      <c r="M65" s="182">
        <f t="shared" ca="1" si="9"/>
        <v>258.42</v>
      </c>
      <c r="N65" s="180">
        <f t="shared" ca="1" si="10"/>
        <v>199.40247640469005</v>
      </c>
      <c r="O65" s="181">
        <f t="shared" ca="1" si="11"/>
        <v>64.233290718597615</v>
      </c>
      <c r="P65" s="181">
        <f t="shared" ca="1" si="12"/>
        <v>3.6616078767123286</v>
      </c>
      <c r="Q65" s="181">
        <f t="shared" ca="1" si="13"/>
        <v>0</v>
      </c>
      <c r="R65" s="182">
        <f t="shared" ca="1" si="14"/>
        <v>267.29737499999999</v>
      </c>
      <c r="W65" s="46"/>
      <c r="X65" s="46">
        <v>65</v>
      </c>
    </row>
    <row r="66" spans="1:24">
      <c r="A66" s="61" t="s">
        <v>108</v>
      </c>
      <c r="B66" s="175">
        <f t="shared" ca="1" si="3"/>
        <v>275.11349999999999</v>
      </c>
      <c r="C66" s="180">
        <f t="shared" ca="1" si="15"/>
        <v>205.23467099999999</v>
      </c>
      <c r="D66" s="181">
        <f t="shared" ca="1" si="15"/>
        <v>66.109774049999999</v>
      </c>
      <c r="E66" s="181">
        <f t="shared" ca="1" si="15"/>
        <v>3.7690549500000001</v>
      </c>
      <c r="F66" s="182">
        <f t="shared" ca="1" si="15"/>
        <v>0</v>
      </c>
      <c r="G66" s="183">
        <f t="shared" ca="1" si="1"/>
        <v>275.11</v>
      </c>
      <c r="H66" s="183">
        <f t="shared" ca="1" si="2"/>
        <v>265.97634799999997</v>
      </c>
      <c r="I66" s="184">
        <f t="shared" ca="1" si="5"/>
        <v>198.42</v>
      </c>
      <c r="J66" s="181">
        <f t="shared" ca="1" si="6"/>
        <v>63.92</v>
      </c>
      <c r="K66" s="181">
        <f t="shared" ca="1" si="7"/>
        <v>3.64</v>
      </c>
      <c r="L66" s="181">
        <f t="shared" ca="1" si="8"/>
        <v>0</v>
      </c>
      <c r="M66" s="182">
        <f t="shared" ca="1" si="9"/>
        <v>265.97999999999996</v>
      </c>
      <c r="N66" s="180">
        <f t="shared" ca="1" si="10"/>
        <v>205.2309429280397</v>
      </c>
      <c r="O66" s="181">
        <f t="shared" ca="1" si="11"/>
        <v>66.114110835401164</v>
      </c>
      <c r="P66" s="181">
        <f t="shared" ca="1" si="12"/>
        <v>3.7649462365591404</v>
      </c>
      <c r="Q66" s="181">
        <f t="shared" ca="1" si="13"/>
        <v>0</v>
      </c>
      <c r="R66" s="182">
        <f t="shared" ca="1" si="14"/>
        <v>275.11</v>
      </c>
      <c r="W66" s="46"/>
      <c r="X66" s="46">
        <v>66</v>
      </c>
    </row>
    <row r="67" spans="1:24">
      <c r="A67" s="61" t="s">
        <v>109</v>
      </c>
      <c r="B67" s="175">
        <f t="shared" ca="1" si="3"/>
        <v>301.13774999999998</v>
      </c>
      <c r="C67" s="180">
        <f t="shared" ca="1" si="15"/>
        <v>224.64876149999998</v>
      </c>
      <c r="D67" s="181">
        <f t="shared" ca="1" si="15"/>
        <v>72.363401325000012</v>
      </c>
      <c r="E67" s="181">
        <f t="shared" ca="1" si="15"/>
        <v>4.1255871749999997</v>
      </c>
      <c r="F67" s="182">
        <f t="shared" ca="1" si="15"/>
        <v>0</v>
      </c>
      <c r="G67" s="183">
        <f t="shared" ref="G67:G98" ca="1" si="16">INDIRECT("ISGS_exbus!" &amp; $V$3 &amp; X67)</f>
        <v>298.633802</v>
      </c>
      <c r="H67" s="183">
        <f t="shared" ref="H67:H98" ca="1" si="17">INDIRECT("ISGS_Delhi_pp!" &amp; $V$3 &amp; X67)</f>
        <v>288.71915999999999</v>
      </c>
      <c r="I67" s="184">
        <f t="shared" ca="1" si="5"/>
        <v>215.38</v>
      </c>
      <c r="J67" s="181">
        <f t="shared" ca="1" si="6"/>
        <v>69.38</v>
      </c>
      <c r="K67" s="181">
        <f t="shared" ca="1" si="7"/>
        <v>3.96</v>
      </c>
      <c r="L67" s="181">
        <f t="shared" ca="1" si="8"/>
        <v>0</v>
      </c>
      <c r="M67" s="182">
        <f t="shared" ca="1" si="9"/>
        <v>288.71999999999997</v>
      </c>
      <c r="N67" s="180">
        <f t="shared" ca="1" si="10"/>
        <v>222.77552048614575</v>
      </c>
      <c r="O67" s="181">
        <f t="shared" ca="1" si="11"/>
        <v>71.762306673455242</v>
      </c>
      <c r="P67" s="181">
        <f t="shared" ca="1" si="12"/>
        <v>4.0959748403990028</v>
      </c>
      <c r="Q67" s="181">
        <f t="shared" ca="1" si="13"/>
        <v>0</v>
      </c>
      <c r="R67" s="182">
        <f t="shared" ca="1" si="14"/>
        <v>298.63380199999995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330.220305</v>
      </c>
      <c r="I68" s="184">
        <f t="shared" ref="I68:I98" ca="1" si="20">INDIRECT("BRPL_EOD!" &amp; $V$3 &amp; X68)</f>
        <v>246.34</v>
      </c>
      <c r="J68" s="181">
        <f t="shared" ref="J68:J98" ca="1" si="21">INDIRECT("BYPL_EOD!" &amp; $V$3 &amp; X68)</f>
        <v>79.349999999999994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330.21</v>
      </c>
      <c r="N68" s="180">
        <f t="shared" ref="N68:N98" ca="1" si="25">INDIRECT("BRPL_ISGS_exbus!" &amp; $V$3 &amp; X68)</f>
        <v>254.80728940371279</v>
      </c>
      <c r="O68" s="181">
        <f t="shared" ref="O68:O98" ca="1" si="26">INDIRECT("BYPL_ISGS_exbus!" &amp; $V$3 &amp; X68)</f>
        <v>82.077447487962189</v>
      </c>
      <c r="P68" s="181">
        <f t="shared" ref="P68:P98" ca="1" si="27">INDIRECT("TPDDL_ISGS_exbus!" &amp; $V$3 &amp; X68)</f>
        <v>4.6753631083250049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341.56456300000002</v>
      </c>
      <c r="H69" s="183">
        <f t="shared" ca="1" si="17"/>
        <v>330.22462000000002</v>
      </c>
      <c r="I69" s="184">
        <f t="shared" ca="1" si="20"/>
        <v>246.34</v>
      </c>
      <c r="J69" s="181">
        <f t="shared" ca="1" si="21"/>
        <v>79.349999999999994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330.21</v>
      </c>
      <c r="N69" s="180">
        <f t="shared" ca="1" si="25"/>
        <v>254.81061884685502</v>
      </c>
      <c r="O69" s="181">
        <f t="shared" ca="1" si="26"/>
        <v>82.078519954120083</v>
      </c>
      <c r="P69" s="181">
        <f t="shared" ca="1" si="27"/>
        <v>4.6754241990248619</v>
      </c>
      <c r="Q69" s="181">
        <f t="shared" ca="1" si="28"/>
        <v>0</v>
      </c>
      <c r="R69" s="182">
        <f t="shared" ca="1" si="29"/>
        <v>341.56456299999996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341.56456300000002</v>
      </c>
      <c r="H70" s="183">
        <f t="shared" ca="1" si="17"/>
        <v>330.22462000000002</v>
      </c>
      <c r="I70" s="184">
        <f t="shared" ca="1" si="20"/>
        <v>246.34</v>
      </c>
      <c r="J70" s="181">
        <f t="shared" ca="1" si="21"/>
        <v>79.349999999999994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330.21</v>
      </c>
      <c r="N70" s="180">
        <f t="shared" ca="1" si="25"/>
        <v>254.81061884685502</v>
      </c>
      <c r="O70" s="181">
        <f t="shared" ca="1" si="26"/>
        <v>82.078519954120083</v>
      </c>
      <c r="P70" s="181">
        <f t="shared" ca="1" si="27"/>
        <v>4.6754241990248619</v>
      </c>
      <c r="Q70" s="181">
        <f t="shared" ca="1" si="28"/>
        <v>0</v>
      </c>
      <c r="R70" s="182">
        <f t="shared" ca="1" si="29"/>
        <v>341.56456299999996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341.56456300000002</v>
      </c>
      <c r="H71" s="183">
        <f t="shared" ca="1" si="17"/>
        <v>330.22462000000002</v>
      </c>
      <c r="I71" s="184">
        <f t="shared" ca="1" si="20"/>
        <v>246.34</v>
      </c>
      <c r="J71" s="181">
        <f t="shared" ca="1" si="21"/>
        <v>79.349999999999994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330.21</v>
      </c>
      <c r="N71" s="180">
        <f t="shared" ca="1" si="25"/>
        <v>254.81061884685502</v>
      </c>
      <c r="O71" s="181">
        <f t="shared" ca="1" si="26"/>
        <v>82.078519954120083</v>
      </c>
      <c r="P71" s="181">
        <f t="shared" ca="1" si="27"/>
        <v>4.6754241990248619</v>
      </c>
      <c r="Q71" s="181">
        <f t="shared" ca="1" si="28"/>
        <v>0</v>
      </c>
      <c r="R71" s="182">
        <f t="shared" ca="1" si="29"/>
        <v>341.56456299999996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341.56456300000002</v>
      </c>
      <c r="H72" s="183">
        <f t="shared" ca="1" si="17"/>
        <v>330.22462000000002</v>
      </c>
      <c r="I72" s="184">
        <f t="shared" ca="1" si="20"/>
        <v>246.34</v>
      </c>
      <c r="J72" s="181">
        <f t="shared" ca="1" si="21"/>
        <v>79.349999999999994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330.21</v>
      </c>
      <c r="N72" s="180">
        <f t="shared" ca="1" si="25"/>
        <v>254.81061884685502</v>
      </c>
      <c r="O72" s="181">
        <f t="shared" ca="1" si="26"/>
        <v>82.078519954120083</v>
      </c>
      <c r="P72" s="181">
        <f t="shared" ca="1" si="27"/>
        <v>4.6754241990248619</v>
      </c>
      <c r="Q72" s="181">
        <f t="shared" ca="1" si="28"/>
        <v>0</v>
      </c>
      <c r="R72" s="182">
        <f t="shared" ca="1" si="29"/>
        <v>341.56456299999996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341.56456300000002</v>
      </c>
      <c r="H73" s="183">
        <f t="shared" ca="1" si="17"/>
        <v>330.22462000000002</v>
      </c>
      <c r="I73" s="184">
        <f t="shared" ca="1" si="20"/>
        <v>246.34</v>
      </c>
      <c r="J73" s="181">
        <f t="shared" ca="1" si="21"/>
        <v>79.349999999999994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330.21</v>
      </c>
      <c r="N73" s="180">
        <f t="shared" ca="1" si="25"/>
        <v>254.81061884685502</v>
      </c>
      <c r="O73" s="181">
        <f t="shared" ca="1" si="26"/>
        <v>82.078519954120083</v>
      </c>
      <c r="P73" s="181">
        <f t="shared" ca="1" si="27"/>
        <v>4.6754241990248619</v>
      </c>
      <c r="Q73" s="181">
        <f t="shared" ca="1" si="28"/>
        <v>0</v>
      </c>
      <c r="R73" s="182">
        <f t="shared" ca="1" si="29"/>
        <v>341.56456299999996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341.56456300000002</v>
      </c>
      <c r="H74" s="183">
        <f t="shared" ca="1" si="17"/>
        <v>330.22462000000002</v>
      </c>
      <c r="I74" s="184">
        <f t="shared" ca="1" si="20"/>
        <v>246.34</v>
      </c>
      <c r="J74" s="181">
        <f t="shared" ca="1" si="21"/>
        <v>79.349999999999994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330.21</v>
      </c>
      <c r="N74" s="180">
        <f t="shared" ca="1" si="25"/>
        <v>254.81061884685502</v>
      </c>
      <c r="O74" s="181">
        <f t="shared" ca="1" si="26"/>
        <v>82.078519954120083</v>
      </c>
      <c r="P74" s="181">
        <f t="shared" ca="1" si="27"/>
        <v>4.6754241990248619</v>
      </c>
      <c r="Q74" s="181">
        <f t="shared" ca="1" si="28"/>
        <v>0</v>
      </c>
      <c r="R74" s="182">
        <f t="shared" ca="1" si="29"/>
        <v>341.56456299999996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341.56456300000002</v>
      </c>
      <c r="H75" s="183">
        <f t="shared" ca="1" si="17"/>
        <v>330.22462000000002</v>
      </c>
      <c r="I75" s="184">
        <f t="shared" ca="1" si="20"/>
        <v>246.34</v>
      </c>
      <c r="J75" s="181">
        <f t="shared" ca="1" si="21"/>
        <v>79.349999999999994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330.21</v>
      </c>
      <c r="N75" s="180">
        <f t="shared" ca="1" si="25"/>
        <v>254.81061884685502</v>
      </c>
      <c r="O75" s="181">
        <f t="shared" ca="1" si="26"/>
        <v>82.078519954120083</v>
      </c>
      <c r="P75" s="181">
        <f t="shared" ca="1" si="27"/>
        <v>4.6754241990248619</v>
      </c>
      <c r="Q75" s="181">
        <f t="shared" ca="1" si="28"/>
        <v>0</v>
      </c>
      <c r="R75" s="182">
        <f t="shared" ca="1" si="29"/>
        <v>341.56456299999996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341.56456300000002</v>
      </c>
      <c r="H76" s="183">
        <f t="shared" ca="1" si="17"/>
        <v>330.22462000000002</v>
      </c>
      <c r="I76" s="184">
        <f t="shared" ca="1" si="20"/>
        <v>246.34</v>
      </c>
      <c r="J76" s="181">
        <f t="shared" ca="1" si="21"/>
        <v>79.349999999999994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330.21</v>
      </c>
      <c r="N76" s="180">
        <f t="shared" ca="1" si="25"/>
        <v>254.81061884685502</v>
      </c>
      <c r="O76" s="181">
        <f t="shared" ca="1" si="26"/>
        <v>82.078519954120083</v>
      </c>
      <c r="P76" s="181">
        <f t="shared" ca="1" si="27"/>
        <v>4.6754241990248619</v>
      </c>
      <c r="Q76" s="181">
        <f t="shared" ca="1" si="28"/>
        <v>0</v>
      </c>
      <c r="R76" s="182">
        <f t="shared" ca="1" si="29"/>
        <v>341.56456299999996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341.56456300000002</v>
      </c>
      <c r="H77" s="183">
        <f t="shared" ca="1" si="17"/>
        <v>330.22462000000002</v>
      </c>
      <c r="I77" s="184">
        <f t="shared" ca="1" si="20"/>
        <v>246.34</v>
      </c>
      <c r="J77" s="181">
        <f t="shared" ca="1" si="21"/>
        <v>79.349999999999994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330.21</v>
      </c>
      <c r="N77" s="180">
        <f t="shared" ca="1" si="25"/>
        <v>254.81061884685502</v>
      </c>
      <c r="O77" s="181">
        <f t="shared" ca="1" si="26"/>
        <v>82.078519954120083</v>
      </c>
      <c r="P77" s="181">
        <f t="shared" ca="1" si="27"/>
        <v>4.6754241990248619</v>
      </c>
      <c r="Q77" s="181">
        <f t="shared" ca="1" si="28"/>
        <v>0</v>
      </c>
      <c r="R77" s="182">
        <f t="shared" ca="1" si="29"/>
        <v>341.56456299999996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341.56456300000002</v>
      </c>
      <c r="H78" s="183">
        <f t="shared" ca="1" si="17"/>
        <v>330.22462000000002</v>
      </c>
      <c r="I78" s="184">
        <f t="shared" ca="1" si="20"/>
        <v>246.34</v>
      </c>
      <c r="J78" s="181">
        <f t="shared" ca="1" si="21"/>
        <v>79.349999999999994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330.21</v>
      </c>
      <c r="N78" s="180">
        <f t="shared" ca="1" si="25"/>
        <v>254.81061884685502</v>
      </c>
      <c r="O78" s="181">
        <f t="shared" ca="1" si="26"/>
        <v>82.078519954120083</v>
      </c>
      <c r="P78" s="181">
        <f t="shared" ca="1" si="27"/>
        <v>4.6754241990248619</v>
      </c>
      <c r="Q78" s="181">
        <f t="shared" ca="1" si="28"/>
        <v>0</v>
      </c>
      <c r="R78" s="182">
        <f t="shared" ca="1" si="29"/>
        <v>341.56456299999996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330.220305</v>
      </c>
      <c r="I79" s="184">
        <f t="shared" ca="1" si="20"/>
        <v>246.34</v>
      </c>
      <c r="J79" s="181">
        <f t="shared" ca="1" si="21"/>
        <v>79.349999999999994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330.21</v>
      </c>
      <c r="N79" s="180">
        <f t="shared" ca="1" si="25"/>
        <v>254.80728940371279</v>
      </c>
      <c r="O79" s="181">
        <f t="shared" ca="1" si="26"/>
        <v>82.077447487962189</v>
      </c>
      <c r="P79" s="181">
        <f t="shared" ca="1" si="27"/>
        <v>4.6753631083250049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330.220305</v>
      </c>
      <c r="I80" s="184">
        <f t="shared" ca="1" si="20"/>
        <v>246.34</v>
      </c>
      <c r="J80" s="181">
        <f t="shared" ca="1" si="21"/>
        <v>79.349999999999994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330.21</v>
      </c>
      <c r="N80" s="180">
        <f t="shared" ca="1" si="25"/>
        <v>254.80728940371279</v>
      </c>
      <c r="O80" s="181">
        <f t="shared" ca="1" si="26"/>
        <v>82.077447487962189</v>
      </c>
      <c r="P80" s="181">
        <f t="shared" ca="1" si="27"/>
        <v>4.6753631083250049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330.220305</v>
      </c>
      <c r="I81" s="184">
        <f t="shared" ca="1" si="20"/>
        <v>246.34</v>
      </c>
      <c r="J81" s="181">
        <f t="shared" ca="1" si="21"/>
        <v>79.349999999999994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330.21</v>
      </c>
      <c r="N81" s="180">
        <f t="shared" ca="1" si="25"/>
        <v>254.80728940371279</v>
      </c>
      <c r="O81" s="181">
        <f t="shared" ca="1" si="26"/>
        <v>82.077447487962189</v>
      </c>
      <c r="P81" s="181">
        <f t="shared" ca="1" si="27"/>
        <v>4.6753631083250049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330.220305</v>
      </c>
      <c r="I82" s="184">
        <f t="shared" ca="1" si="20"/>
        <v>246.34</v>
      </c>
      <c r="J82" s="181">
        <f t="shared" ca="1" si="21"/>
        <v>79.349999999999994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330.21</v>
      </c>
      <c r="N82" s="180">
        <f t="shared" ca="1" si="25"/>
        <v>254.80728940371279</v>
      </c>
      <c r="O82" s="181">
        <f t="shared" ca="1" si="26"/>
        <v>82.077447487962189</v>
      </c>
      <c r="P82" s="181">
        <f t="shared" ca="1" si="27"/>
        <v>4.6753631083250049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330.220305</v>
      </c>
      <c r="I83" s="184">
        <f t="shared" ca="1" si="20"/>
        <v>246.34</v>
      </c>
      <c r="J83" s="181">
        <f t="shared" ca="1" si="21"/>
        <v>79.349999999999994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330.21</v>
      </c>
      <c r="N83" s="180">
        <f t="shared" ca="1" si="25"/>
        <v>254.80728940371279</v>
      </c>
      <c r="O83" s="181">
        <f t="shared" ca="1" si="26"/>
        <v>82.077447487962189</v>
      </c>
      <c r="P83" s="181">
        <f t="shared" ca="1" si="27"/>
        <v>4.6753631083250049</v>
      </c>
      <c r="Q83" s="181">
        <f t="shared" ca="1" si="28"/>
        <v>0</v>
      </c>
      <c r="R83" s="182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330.220305</v>
      </c>
      <c r="I84" s="184">
        <f t="shared" ca="1" si="20"/>
        <v>246.34</v>
      </c>
      <c r="J84" s="181">
        <f t="shared" ca="1" si="21"/>
        <v>79.349999999999994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330.21</v>
      </c>
      <c r="N84" s="180">
        <f t="shared" ca="1" si="25"/>
        <v>254.80728940371279</v>
      </c>
      <c r="O84" s="181">
        <f t="shared" ca="1" si="26"/>
        <v>82.077447487962189</v>
      </c>
      <c r="P84" s="181">
        <f t="shared" ca="1" si="27"/>
        <v>4.6753631083250049</v>
      </c>
      <c r="Q84" s="181">
        <f t="shared" ca="1" si="28"/>
        <v>0</v>
      </c>
      <c r="R84" s="182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330.220305</v>
      </c>
      <c r="I85" s="184">
        <f t="shared" ca="1" si="20"/>
        <v>246.34</v>
      </c>
      <c r="J85" s="181">
        <f t="shared" ca="1" si="21"/>
        <v>79.349999999999994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330.21</v>
      </c>
      <c r="N85" s="180">
        <f t="shared" ca="1" si="25"/>
        <v>254.80728940371279</v>
      </c>
      <c r="O85" s="181">
        <f t="shared" ca="1" si="26"/>
        <v>82.077447487962189</v>
      </c>
      <c r="P85" s="181">
        <f t="shared" ca="1" si="27"/>
        <v>4.6753631083250049</v>
      </c>
      <c r="Q85" s="181">
        <f t="shared" ca="1" si="28"/>
        <v>0</v>
      </c>
      <c r="R85" s="182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330.220305</v>
      </c>
      <c r="I86" s="184">
        <f t="shared" ca="1" si="20"/>
        <v>246.34</v>
      </c>
      <c r="J86" s="181">
        <f t="shared" ca="1" si="21"/>
        <v>79.349999999999994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330.21</v>
      </c>
      <c r="N86" s="180">
        <f t="shared" ca="1" si="25"/>
        <v>254.80728940371279</v>
      </c>
      <c r="O86" s="181">
        <f t="shared" ca="1" si="26"/>
        <v>82.077447487962189</v>
      </c>
      <c r="P86" s="181">
        <f t="shared" ca="1" si="27"/>
        <v>4.6753631083250049</v>
      </c>
      <c r="Q86" s="181">
        <f t="shared" ca="1" si="28"/>
        <v>0</v>
      </c>
      <c r="R86" s="182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330.220305</v>
      </c>
      <c r="I87" s="184">
        <f t="shared" ca="1" si="20"/>
        <v>246.34</v>
      </c>
      <c r="J87" s="181">
        <f t="shared" ca="1" si="21"/>
        <v>79.349999999999994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330.21</v>
      </c>
      <c r="N87" s="180">
        <f t="shared" ca="1" si="25"/>
        <v>254.80728940371279</v>
      </c>
      <c r="O87" s="181">
        <f t="shared" ca="1" si="26"/>
        <v>82.077447487962189</v>
      </c>
      <c r="P87" s="181">
        <f t="shared" ca="1" si="27"/>
        <v>4.6753631083250049</v>
      </c>
      <c r="Q87" s="181">
        <f t="shared" ca="1" si="28"/>
        <v>0</v>
      </c>
      <c r="R87" s="182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330.220305</v>
      </c>
      <c r="I88" s="184">
        <f t="shared" ca="1" si="20"/>
        <v>246.34</v>
      </c>
      <c r="J88" s="181">
        <f t="shared" ca="1" si="21"/>
        <v>79.349999999999994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330.21</v>
      </c>
      <c r="N88" s="180">
        <f t="shared" ca="1" si="25"/>
        <v>254.80728940371279</v>
      </c>
      <c r="O88" s="181">
        <f t="shared" ca="1" si="26"/>
        <v>82.077447487962189</v>
      </c>
      <c r="P88" s="181">
        <f t="shared" ca="1" si="27"/>
        <v>4.6753631083250049</v>
      </c>
      <c r="Q88" s="181">
        <f t="shared" ca="1" si="28"/>
        <v>0</v>
      </c>
      <c r="R88" s="182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330.220305</v>
      </c>
      <c r="I89" s="184">
        <f t="shared" ca="1" si="20"/>
        <v>246.34</v>
      </c>
      <c r="J89" s="181">
        <f t="shared" ca="1" si="21"/>
        <v>79.349999999999994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330.21</v>
      </c>
      <c r="N89" s="180">
        <f t="shared" ca="1" si="25"/>
        <v>254.80728940371279</v>
      </c>
      <c r="O89" s="181">
        <f t="shared" ca="1" si="26"/>
        <v>82.077447487962189</v>
      </c>
      <c r="P89" s="181">
        <f t="shared" ca="1" si="27"/>
        <v>4.6753631083250049</v>
      </c>
      <c r="Q89" s="181">
        <f t="shared" ca="1" si="28"/>
        <v>0</v>
      </c>
      <c r="R89" s="182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330.220305</v>
      </c>
      <c r="I90" s="184">
        <f t="shared" ca="1" si="20"/>
        <v>246.34</v>
      </c>
      <c r="J90" s="181">
        <f t="shared" ca="1" si="21"/>
        <v>79.349999999999994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330.21</v>
      </c>
      <c r="N90" s="180">
        <f t="shared" ca="1" si="25"/>
        <v>254.80728940371279</v>
      </c>
      <c r="O90" s="181">
        <f t="shared" ca="1" si="26"/>
        <v>82.077447487962189</v>
      </c>
      <c r="P90" s="181">
        <f t="shared" ca="1" si="27"/>
        <v>4.6753631083250049</v>
      </c>
      <c r="Q90" s="181">
        <f t="shared" ca="1" si="28"/>
        <v>0</v>
      </c>
      <c r="R90" s="182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330.220305</v>
      </c>
      <c r="I91" s="184">
        <f t="shared" ca="1" si="20"/>
        <v>246.34</v>
      </c>
      <c r="J91" s="181">
        <f t="shared" ca="1" si="21"/>
        <v>79.349999999999994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330.21</v>
      </c>
      <c r="N91" s="180">
        <f t="shared" ca="1" si="25"/>
        <v>254.80728940371279</v>
      </c>
      <c r="O91" s="181">
        <f t="shared" ca="1" si="26"/>
        <v>82.077447487962189</v>
      </c>
      <c r="P91" s="181">
        <f t="shared" ca="1" si="27"/>
        <v>4.6753631083250049</v>
      </c>
      <c r="Q91" s="181">
        <f t="shared" ca="1" si="28"/>
        <v>0</v>
      </c>
      <c r="R91" s="182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330.220305</v>
      </c>
      <c r="I92" s="184">
        <f t="shared" ca="1" si="20"/>
        <v>246.34</v>
      </c>
      <c r="J92" s="181">
        <f t="shared" ca="1" si="21"/>
        <v>79.349999999999994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330.21</v>
      </c>
      <c r="N92" s="180">
        <f t="shared" ca="1" si="25"/>
        <v>254.80728940371279</v>
      </c>
      <c r="O92" s="181">
        <f t="shared" ca="1" si="26"/>
        <v>82.077447487962189</v>
      </c>
      <c r="P92" s="181">
        <f t="shared" ca="1" si="27"/>
        <v>4.6753631083250049</v>
      </c>
      <c r="Q92" s="181">
        <f t="shared" ca="1" si="28"/>
        <v>0</v>
      </c>
      <c r="R92" s="182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330.220305</v>
      </c>
      <c r="I93" s="184">
        <f t="shared" ca="1" si="20"/>
        <v>246.34</v>
      </c>
      <c r="J93" s="181">
        <f t="shared" ca="1" si="21"/>
        <v>79.349999999999994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330.21</v>
      </c>
      <c r="N93" s="180">
        <f t="shared" ca="1" si="25"/>
        <v>254.80728940371279</v>
      </c>
      <c r="O93" s="181">
        <f t="shared" ca="1" si="26"/>
        <v>82.077447487962189</v>
      </c>
      <c r="P93" s="181">
        <f t="shared" ca="1" si="27"/>
        <v>4.6753631083250049</v>
      </c>
      <c r="Q93" s="181">
        <f t="shared" ca="1" si="28"/>
        <v>0</v>
      </c>
      <c r="R93" s="182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330.220305</v>
      </c>
      <c r="I94" s="184">
        <f t="shared" ca="1" si="20"/>
        <v>246.34</v>
      </c>
      <c r="J94" s="181">
        <f t="shared" ca="1" si="21"/>
        <v>79.349999999999994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330.21</v>
      </c>
      <c r="N94" s="180">
        <f t="shared" ca="1" si="25"/>
        <v>254.80728940371279</v>
      </c>
      <c r="O94" s="181">
        <f t="shared" ca="1" si="26"/>
        <v>82.077447487962189</v>
      </c>
      <c r="P94" s="181">
        <f t="shared" ca="1" si="27"/>
        <v>4.6753631083250049</v>
      </c>
      <c r="Q94" s="181">
        <f t="shared" ca="1" si="28"/>
        <v>0</v>
      </c>
      <c r="R94" s="182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330.220305</v>
      </c>
      <c r="I95" s="184">
        <f t="shared" ca="1" si="20"/>
        <v>246.34</v>
      </c>
      <c r="J95" s="181">
        <f t="shared" ca="1" si="21"/>
        <v>79.349999999999994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330.21</v>
      </c>
      <c r="N95" s="180">
        <f t="shared" ca="1" si="25"/>
        <v>254.80728940371279</v>
      </c>
      <c r="O95" s="181">
        <f t="shared" ca="1" si="26"/>
        <v>82.077447487962189</v>
      </c>
      <c r="P95" s="181">
        <f t="shared" ca="1" si="27"/>
        <v>4.6753631083250049</v>
      </c>
      <c r="Q95" s="181">
        <f t="shared" ca="1" si="28"/>
        <v>0</v>
      </c>
      <c r="R95" s="182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341.56009999999998</v>
      </c>
      <c r="H96" s="183">
        <f t="shared" ca="1" si="17"/>
        <v>330.220305</v>
      </c>
      <c r="I96" s="184">
        <f t="shared" ca="1" si="20"/>
        <v>246.34</v>
      </c>
      <c r="J96" s="181">
        <f t="shared" ca="1" si="21"/>
        <v>79.349999999999994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330.21</v>
      </c>
      <c r="N96" s="180">
        <f t="shared" ca="1" si="25"/>
        <v>254.80728940371279</v>
      </c>
      <c r="O96" s="181">
        <f t="shared" ca="1" si="26"/>
        <v>82.077447487962189</v>
      </c>
      <c r="P96" s="181">
        <f t="shared" ca="1" si="27"/>
        <v>4.6753631083250049</v>
      </c>
      <c r="Q96" s="181">
        <f t="shared" ca="1" si="28"/>
        <v>0</v>
      </c>
      <c r="R96" s="182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341.56009999999998</v>
      </c>
      <c r="H97" s="183">
        <f t="shared" ca="1" si="17"/>
        <v>330.220305</v>
      </c>
      <c r="I97" s="184">
        <f t="shared" ca="1" si="20"/>
        <v>246.34</v>
      </c>
      <c r="J97" s="181">
        <f t="shared" ca="1" si="21"/>
        <v>79.349999999999994</v>
      </c>
      <c r="K97" s="181">
        <f t="shared" ca="1" si="22"/>
        <v>4.5199999999999996</v>
      </c>
      <c r="L97" s="181">
        <f t="shared" ca="1" si="23"/>
        <v>0</v>
      </c>
      <c r="M97" s="182">
        <f t="shared" ca="1" si="24"/>
        <v>330.21</v>
      </c>
      <c r="N97" s="180">
        <f t="shared" ca="1" si="25"/>
        <v>254.80728940371279</v>
      </c>
      <c r="O97" s="181">
        <f t="shared" ca="1" si="26"/>
        <v>82.077447487962189</v>
      </c>
      <c r="P97" s="181">
        <f t="shared" ca="1" si="27"/>
        <v>4.6753631083250049</v>
      </c>
      <c r="Q97" s="181">
        <f t="shared" ca="1" si="28"/>
        <v>0</v>
      </c>
      <c r="R97" s="182">
        <f t="shared" ca="1" si="29"/>
        <v>341.56009999999998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341.56009999999998</v>
      </c>
      <c r="H98" s="188">
        <f t="shared" ca="1" si="17"/>
        <v>330.220305</v>
      </c>
      <c r="I98" s="189">
        <f t="shared" ca="1" si="20"/>
        <v>246.34</v>
      </c>
      <c r="J98" s="186">
        <f t="shared" ca="1" si="21"/>
        <v>79.349999999999994</v>
      </c>
      <c r="K98" s="186">
        <f t="shared" ca="1" si="22"/>
        <v>4.5199999999999996</v>
      </c>
      <c r="L98" s="186">
        <f t="shared" ca="1" si="23"/>
        <v>0</v>
      </c>
      <c r="M98" s="187">
        <f t="shared" ca="1" si="24"/>
        <v>330.21</v>
      </c>
      <c r="N98" s="185">
        <f t="shared" ca="1" si="25"/>
        <v>254.80728940371279</v>
      </c>
      <c r="O98" s="186">
        <f t="shared" ca="1" si="26"/>
        <v>82.077447487962189</v>
      </c>
      <c r="P98" s="186">
        <f t="shared" ca="1" si="27"/>
        <v>4.6753631083250049</v>
      </c>
      <c r="Q98" s="186">
        <f t="shared" ca="1" si="28"/>
        <v>0</v>
      </c>
      <c r="R98" s="187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5.442851053750001</v>
      </c>
      <c r="C99" s="56">
        <f t="shared" ref="C99:R99" ca="1" si="30">SUM(C3:C98)/4000</f>
        <v>4.0603668860975057</v>
      </c>
      <c r="D99" s="54">
        <f t="shared" ca="1" si="30"/>
        <v>1.3079171082161243</v>
      </c>
      <c r="E99" s="54">
        <f t="shared" ca="1" si="30"/>
        <v>7.4567059436375011E-2</v>
      </c>
      <c r="F99" s="55">
        <f t="shared" ca="1" si="30"/>
        <v>0</v>
      </c>
      <c r="G99" s="59">
        <f t="shared" ca="1" si="30"/>
        <v>5.3693267294999956</v>
      </c>
      <c r="H99" s="59">
        <f t="shared" ca="1" si="30"/>
        <v>5.1910650867500001</v>
      </c>
      <c r="I99" s="172">
        <f t="shared" ca="1" si="30"/>
        <v>3.9083650000000016</v>
      </c>
      <c r="J99" s="54">
        <f t="shared" ca="1" si="30"/>
        <v>1.2124275000000002</v>
      </c>
      <c r="K99" s="54">
        <f t="shared" ca="1" si="30"/>
        <v>7.0132500000000028E-2</v>
      </c>
      <c r="L99" s="54">
        <f t="shared" ca="1" si="30"/>
        <v>0</v>
      </c>
      <c r="M99" s="55">
        <f t="shared" ca="1" si="30"/>
        <v>5.1909249999999929</v>
      </c>
      <c r="N99" s="56">
        <f t="shared" ca="1" si="30"/>
        <v>4.0426874396255625</v>
      </c>
      <c r="O99" s="54">
        <f t="shared" ca="1" si="30"/>
        <v>1.2540964921013713</v>
      </c>
      <c r="P99" s="54">
        <f t="shared" ca="1" si="30"/>
        <v>7.2542797773064896E-2</v>
      </c>
      <c r="Q99" s="54">
        <f t="shared" ca="1" si="30"/>
        <v>0</v>
      </c>
      <c r="R99" s="55">
        <f t="shared" ca="1" si="30"/>
        <v>5.3693267294999956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45234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45234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45234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2023-12-01T07:47:33Z</dcterms:modified>
</cp:coreProperties>
</file>